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0" yWindow="0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40" i="1" l="1"/>
  <c r="E40" i="1" s="1"/>
  <c r="O39" i="1"/>
  <c r="E39" i="1" s="1"/>
  <c r="O38" i="1"/>
  <c r="E38" i="1" s="1"/>
  <c r="O37" i="1"/>
  <c r="E37" i="1" s="1"/>
  <c r="O36" i="1"/>
  <c r="E36" i="1" s="1"/>
  <c r="O35" i="1"/>
  <c r="E35" i="1" s="1"/>
  <c r="O32" i="1"/>
  <c r="Q32" i="1" s="1"/>
  <c r="O31" i="1"/>
  <c r="E31" i="1" s="1"/>
  <c r="O30" i="1"/>
  <c r="E30" i="1" s="1"/>
  <c r="O29" i="1"/>
  <c r="E29" i="1" s="1"/>
  <c r="O28" i="1"/>
  <c r="Q28" i="1" s="1"/>
  <c r="O27" i="1"/>
  <c r="Q27" i="1" s="1"/>
  <c r="O26" i="1"/>
  <c r="E26" i="1" s="1"/>
  <c r="O24" i="1"/>
  <c r="Q24" i="1" s="1"/>
  <c r="O23" i="1"/>
  <c r="E23" i="1" s="1"/>
  <c r="O22" i="1"/>
  <c r="O20" i="1"/>
  <c r="Q20" i="1" s="1"/>
  <c r="O19" i="1"/>
  <c r="E19" i="1" s="1"/>
  <c r="O17" i="1"/>
  <c r="E17" i="1" s="1"/>
  <c r="AV34" i="1"/>
  <c r="AV33" i="1" s="1"/>
  <c r="AV25" i="1" s="1"/>
  <c r="AV18" i="1" s="1"/>
  <c r="AT34" i="1"/>
  <c r="AT33" i="1" s="1"/>
  <c r="AT25" i="1" s="1"/>
  <c r="AT18" i="1" s="1"/>
  <c r="AQ34" i="1"/>
  <c r="AQ33" i="1" s="1"/>
  <c r="AQ25" i="1" s="1"/>
  <c r="AQ18" i="1" s="1"/>
  <c r="AO34" i="1"/>
  <c r="O34" i="1" s="1"/>
  <c r="AV22" i="1"/>
  <c r="AV21" i="1" s="1"/>
  <c r="AV16" i="1" s="1"/>
  <c r="AT22" i="1"/>
  <c r="AT21" i="1" s="1"/>
  <c r="AT16" i="1" s="1"/>
  <c r="AQ21" i="1"/>
  <c r="AQ16" i="1" s="1"/>
  <c r="AO21" i="1"/>
  <c r="O21" i="1" s="1"/>
  <c r="V34" i="1"/>
  <c r="V33" i="1" s="1"/>
  <c r="V25" i="1" s="1"/>
  <c r="V18" i="1" s="1"/>
  <c r="V22" i="1"/>
  <c r="V21" i="1" s="1"/>
  <c r="V16" i="1" s="1"/>
  <c r="T34" i="1"/>
  <c r="T33" i="1" s="1"/>
  <c r="T25" i="1" s="1"/>
  <c r="T18" i="1" s="1"/>
  <c r="T22" i="1"/>
  <c r="T21" i="1" s="1"/>
  <c r="T16" i="1" s="1"/>
  <c r="D15" i="1"/>
  <c r="AO16" i="1" l="1"/>
  <c r="O16" i="1" s="1"/>
  <c r="E16" i="1" s="1"/>
  <c r="AO33" i="1"/>
  <c r="O33" i="1" s="1"/>
  <c r="Q33" i="1" s="1"/>
  <c r="AQ15" i="1"/>
  <c r="E22" i="1"/>
  <c r="Q16" i="1"/>
  <c r="E21" i="1"/>
  <c r="Q21" i="1"/>
  <c r="Q34" i="1"/>
  <c r="E34" i="1"/>
  <c r="AV15" i="1"/>
  <c r="Q17" i="1"/>
  <c r="Q29" i="1"/>
  <c r="Q35" i="1"/>
  <c r="Q36" i="1"/>
  <c r="E20" i="1"/>
  <c r="E24" i="1"/>
  <c r="E27" i="1"/>
  <c r="E28" i="1"/>
  <c r="E32" i="1"/>
  <c r="Q22" i="1"/>
  <c r="Q30" i="1"/>
  <c r="Q37" i="1"/>
  <c r="Q39" i="1"/>
  <c r="Q19" i="1"/>
  <c r="Q23" i="1"/>
  <c r="Q26" i="1"/>
  <c r="Q31" i="1"/>
  <c r="Q38" i="1"/>
  <c r="Q40" i="1"/>
  <c r="AT15" i="1"/>
  <c r="V15" i="1"/>
  <c r="T15" i="1"/>
  <c r="E33" i="1" l="1"/>
  <c r="AO25" i="1"/>
  <c r="O25" i="1" s="1"/>
  <c r="AO18" i="1" l="1"/>
  <c r="O18" i="1" s="1"/>
  <c r="E25" i="1"/>
  <c r="Q25" i="1"/>
  <c r="AO15" i="1" l="1"/>
  <c r="O15" i="1" s="1"/>
  <c r="Q15" i="1" s="1"/>
  <c r="E18" i="1"/>
  <c r="Q18" i="1"/>
  <c r="E15" i="1" l="1"/>
</calcChain>
</file>

<file path=xl/sharedStrings.xml><?xml version="1.0" encoding="utf-8"?>
<sst xmlns="http://schemas.openxmlformats.org/spreadsheetml/2006/main" count="150" uniqueCount="78">
  <si>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</si>
  <si>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</si>
  <si>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</si>
  <si>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</si>
  <si>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</si>
  <si>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</si>
  <si>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</si>
  <si>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</si>
  <si>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</si>
  <si>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</si>
  <si>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</si>
  <si>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</si>
  <si>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</si>
  <si>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</si>
  <si>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</si>
  <si>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</si>
  <si>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Приложение N 17
к приказу Минэнерго России
от 25 апреля 2018 г. N 320</t>
  </si>
  <si>
    <t>Г</t>
  </si>
  <si>
    <t>1.2</t>
  </si>
  <si>
    <t>0</t>
  </si>
  <si>
    <t>МУП "Дюртюлинские Э и ТС"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</si>
  <si>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</si>
  <si>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</si>
  <si>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</si>
  <si>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</si>
  <si>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</si>
  <si>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</si>
  <si>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</si>
  <si>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</si>
  <si>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</si>
  <si>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</si>
  <si>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</si>
  <si>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</si>
  <si>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</si>
  <si>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</si>
  <si>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</si>
  <si>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</si>
  <si>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</si>
  <si>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</si>
  <si>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</si>
  <si>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</si>
  <si>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</si>
  <si>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</si>
  <si>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</si>
  <si>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</si>
  <si>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1.1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</si>
  <si>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</si>
  <si>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1.2.2.1.10</t>
  </si>
  <si>
    <t>Н_1.2.2.1.10</t>
  </si>
  <si>
    <t>1.2.2.1.11</t>
  </si>
  <si>
    <t>Н_1.2.2.1.11</t>
  </si>
  <si>
    <t>1.6.4</t>
  </si>
  <si>
    <t>нд</t>
  </si>
  <si>
    <t>Финансирование капитальных вложений 2021 года млн. рублей (с НДС)</t>
  </si>
  <si>
    <t>Освоение капитальных вложений 2021 года, млн. рублей (без НДС)</t>
  </si>
  <si>
    <t>1.1.1</t>
  </si>
  <si>
    <t>Технологическое присоединение энергопринимающих устройств потребителей, всего, в том числе:</t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</si>
  <si>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2021 г. Класс напряжения НН</t>
    </r>
  </si>
  <si>
    <t>1.1.1.2 2021 г. Класс напряжения НН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</si>
  <si>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</si>
  <si>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</si>
  <si>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</si>
  <si>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</si>
  <si>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</si>
  <si>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Программа развития средств учета и контроля электроэнергии (Приборы учета с АСКУЭ- 1560 шт)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</si>
  <si>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</si>
  <si>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</si>
  <si>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</si>
  <si>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</si>
  <si>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</si>
  <si>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</si>
  <si>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</si>
  <si>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L_1.6.4</t>
  </si>
  <si>
    <t>1.6.13</t>
  </si>
  <si>
    <t>Покупка:Вахтовый автобус ГАЗ А62R33</t>
  </si>
  <si>
    <t>L_1.6.13</t>
  </si>
  <si>
    <t>Покупка: Камаз-самосвал 65116-7058)</t>
  </si>
  <si>
    <r>
      <t>Форма 17. Отчет об исполнении основных этапов работ по инвестиционным проектам инвестиционной программы (квартальный)
                         за III  квартал</t>
    </r>
    <r>
      <rPr>
        <b/>
        <u/>
        <sz val="12"/>
        <color rgb="FF000000"/>
        <rFont val="Times New Roman"/>
        <family val="1"/>
        <charset val="204"/>
      </rPr>
      <t xml:space="preserve"> 2021 </t>
    </r>
    <r>
      <rPr>
        <b/>
        <sz val="12"/>
        <color rgb="FF000000"/>
        <rFont val="Times New Roman"/>
        <family val="1"/>
        <charset val="204"/>
      </rPr>
      <t xml:space="preserve">года
Отчет о реализации инвестиционной программы </t>
    </r>
    <r>
      <rPr>
        <b/>
        <u/>
        <sz val="12"/>
        <color rgb="FF000000"/>
        <rFont val="Times New Roman"/>
        <family val="1"/>
        <charset val="204"/>
      </rPr>
      <t xml:space="preserve">МУП Дюртюлинские электрические и тепловые сети 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>полное наименование субъекта электроэнергетики</t>
    </r>
    <r>
      <rPr>
        <b/>
        <sz val="12"/>
        <color rgb="FF000000"/>
        <rFont val="Times New Roman"/>
        <family val="1"/>
        <charset val="204"/>
      </rPr>
      <t xml:space="preserve">
Год раскрытия информации: </t>
    </r>
    <r>
      <rPr>
        <b/>
        <u/>
        <sz val="12"/>
        <color rgb="FF000000"/>
        <rFont val="Times New Roman"/>
        <family val="1"/>
        <charset val="204"/>
      </rPr>
      <t xml:space="preserve">2021 </t>
    </r>
    <r>
      <rPr>
        <b/>
        <sz val="12"/>
        <color rgb="FF000000"/>
        <rFont val="Times New Roman"/>
        <family val="1"/>
        <charset val="204"/>
      </rPr>
      <t xml:space="preserve">год
Утвержденные плановые значения показателей приведены в соответствии с </t>
    </r>
    <r>
      <rPr>
        <b/>
        <u/>
        <sz val="12"/>
        <color rgb="FF000000"/>
        <rFont val="Times New Roman"/>
        <family val="1"/>
        <charset val="204"/>
      </rPr>
      <t xml:space="preserve">приказом Минпрома РБ № 353-О от 27.12.2016 г., №286-О от 16.11.2018 г., №210-О от 23.07.2019 г. , №187-О от 17.07.2020г. ,                                                      №131-О от 04.08.2021 г. </t>
    </r>
    <r>
      <rPr>
        <b/>
        <sz val="12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</t>
    </r>
    <r>
      <rPr>
        <sz val="10"/>
        <color rgb="FF000000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</si>
</sst>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22222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0"/>
      <name val="Helv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10" fillId="0" borderId="0"/>
  </cellStyleXfs>
  <cellXfs count="49">
    <xf numFmtId="0" fontId="0" fillId="0" borderId="0" xfId="0"/>
    <xf numFmtId="0" fontId="0" fillId="0" borderId="0" xfId="0" applyFill="1"/>
    <xf numFmtId="0" fontId="3" fillId="0" borderId="0" xfId="0" applyFont="1" applyFill="1" applyAlignment="1"/>
    <xf numFmtId="0" fontId="3" fillId="0" borderId="0" xfId="0" applyFont="1" applyFill="1" applyBorder="1" applyAlignment="1"/>
    <xf numFmtId="0" fontId="3" fillId="0" borderId="0" xfId="0" applyFont="1" applyFill="1"/>
    <xf numFmtId="0" fontId="2" fillId="0" borderId="0" xfId="0" applyFont="1" applyFill="1" applyBorder="1" applyAlignment="1">
      <alignment wrapText="1"/>
    </xf>
    <xf numFmtId="0" fontId="3" fillId="0" borderId="0" xfId="0" applyFont="1" applyFill="1" applyBorder="1"/>
    <xf numFmtId="0" fontId="0" fillId="0" borderId="0" xfId="0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49" fontId="12" fillId="0" borderId="1" xfId="2" applyNumberFormat="1" applyFont="1" applyFill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7" fillId="0" borderId="1" xfId="2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3" xfId="2" applyNumberFormat="1" applyFont="1" applyFill="1" applyBorder="1" applyAlignment="1">
      <alignment horizontal="center" vertical="center" wrapText="1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left" vertical="center" wrapText="1"/>
    </xf>
    <xf numFmtId="49" fontId="7" fillId="0" borderId="15" xfId="2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left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/>
    <xf numFmtId="4" fontId="12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40"/>
  <sheetViews>
    <sheetView tabSelected="1" zoomScale="61" zoomScaleNormal="61" workbookViewId="0">
      <pane xSplit="2" topLeftCell="C1" activePane="topRight" state="frozen"/>
      <selection pane="topRight" activeCell="D18" sqref="D18"/>
    </sheetView>
  </sheetViews>
  <sheetFormatPr defaultColWidth="9.140625" defaultRowHeight="15" x14ac:dyDescent="0.25"/>
  <cols>
    <col min="1" max="1" width="15" style="7" customWidth="1"/>
    <col min="2" max="2" width="30" style="1" customWidth="1"/>
    <col min="3" max="3" width="14.85546875" style="7" customWidth="1"/>
    <col min="4" max="4" width="19.85546875" style="1" customWidth="1"/>
    <col min="5" max="5" width="14.5703125" style="1" customWidth="1"/>
    <col min="6" max="6" width="10.85546875" style="1" customWidth="1"/>
    <col min="7" max="7" width="11.28515625" style="1" customWidth="1"/>
    <col min="8" max="8" width="10.140625" style="1" customWidth="1"/>
    <col min="9" max="10" width="9.140625" style="1" customWidth="1"/>
    <col min="11" max="11" width="10.42578125" style="1" customWidth="1"/>
    <col min="12" max="12" width="9.140625" style="1" customWidth="1"/>
    <col min="13" max="13" width="10.140625" style="1" customWidth="1"/>
    <col min="14" max="15" width="9.140625" style="1" customWidth="1"/>
    <col min="16" max="16" width="10.85546875" style="1" customWidth="1"/>
    <col min="17" max="17" width="16" style="1" customWidth="1"/>
    <col min="18" max="18" width="10.28515625" style="1" customWidth="1"/>
    <col min="19" max="19" width="9.140625" style="1" customWidth="1"/>
    <col min="20" max="20" width="10.7109375" style="1" customWidth="1"/>
    <col min="21" max="21" width="9.85546875" style="1" customWidth="1"/>
    <col min="22" max="29" width="9.140625" style="1" customWidth="1"/>
    <col min="30" max="30" width="13.85546875" style="1" customWidth="1"/>
    <col min="31" max="45" width="9.140625" style="1" customWidth="1"/>
    <col min="46" max="46" width="10.28515625" style="1" bestFit="1" customWidth="1"/>
    <col min="47" max="52" width="9.140625" style="1"/>
    <col min="53" max="53" width="13" style="1" customWidth="1"/>
    <col min="54" max="16384" width="9.140625" style="1"/>
  </cols>
  <sheetData>
    <row r="1" spans="1:55" ht="18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17" t="s">
        <v>16</v>
      </c>
      <c r="U1" s="17"/>
      <c r="V1" s="17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</row>
    <row r="2" spans="1:55" ht="15" customHeight="1" x14ac:dyDescent="0.25">
      <c r="A2" s="18" t="s">
        <v>77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7"/>
      <c r="U2" s="17"/>
      <c r="V2" s="17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</row>
    <row r="3" spans="1:55" x14ac:dyDescent="0.25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7"/>
      <c r="U3" s="17"/>
      <c r="V3" s="17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55" ht="1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5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</row>
    <row r="5" spans="1:55" x14ac:dyDescent="0.25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8"/>
      <c r="Q5" s="18"/>
      <c r="R5" s="18"/>
      <c r="S5" s="18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</row>
    <row r="6" spans="1:55" x14ac:dyDescent="0.25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</row>
    <row r="7" spans="1:55" ht="15" customHeigh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4" t="s">
        <v>52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</row>
    <row r="8" spans="1:55" x14ac:dyDescent="0.2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</row>
    <row r="9" spans="1:5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</row>
    <row r="10" spans="1:55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6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</row>
    <row r="11" spans="1:55" s="8" customFormat="1" x14ac:dyDescent="0.25">
      <c r="A11" s="26" t="s">
        <v>0</v>
      </c>
      <c r="B11" s="26" t="s">
        <v>1</v>
      </c>
      <c r="C11" s="26" t="s">
        <v>2</v>
      </c>
      <c r="D11" s="26" t="s">
        <v>53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 t="s">
        <v>54</v>
      </c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</row>
    <row r="12" spans="1:55" s="8" customFormat="1" ht="15.75" thickBot="1" x14ac:dyDescent="0.3">
      <c r="A12" s="26"/>
      <c r="B12" s="26"/>
      <c r="C12" s="26"/>
      <c r="D12" s="9" t="s">
        <v>3</v>
      </c>
      <c r="E12" s="19" t="s">
        <v>4</v>
      </c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6" t="s">
        <v>3</v>
      </c>
      <c r="AE12" s="19" t="s">
        <v>4</v>
      </c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</row>
    <row r="13" spans="1:55" s="8" customFormat="1" ht="15.75" thickBot="1" x14ac:dyDescent="0.3">
      <c r="A13" s="26"/>
      <c r="B13" s="26"/>
      <c r="C13" s="26"/>
      <c r="D13" s="27" t="s">
        <v>6</v>
      </c>
      <c r="E13" s="20" t="s">
        <v>6</v>
      </c>
      <c r="F13" s="21"/>
      <c r="G13" s="21"/>
      <c r="H13" s="21"/>
      <c r="I13" s="22"/>
      <c r="J13" s="20" t="s">
        <v>7</v>
      </c>
      <c r="K13" s="21"/>
      <c r="L13" s="21"/>
      <c r="M13" s="21"/>
      <c r="N13" s="22"/>
      <c r="O13" s="20" t="s">
        <v>8</v>
      </c>
      <c r="P13" s="21"/>
      <c r="Q13" s="21"/>
      <c r="R13" s="21"/>
      <c r="S13" s="22"/>
      <c r="T13" s="20" t="s">
        <v>9</v>
      </c>
      <c r="U13" s="21"/>
      <c r="V13" s="21"/>
      <c r="W13" s="21"/>
      <c r="X13" s="22"/>
      <c r="Y13" s="23" t="s">
        <v>10</v>
      </c>
      <c r="Z13" s="24"/>
      <c r="AA13" s="24"/>
      <c r="AB13" s="24"/>
      <c r="AC13" s="25"/>
      <c r="AD13" s="28" t="s">
        <v>6</v>
      </c>
      <c r="AE13" s="23" t="s">
        <v>6</v>
      </c>
      <c r="AF13" s="24"/>
      <c r="AG13" s="24"/>
      <c r="AH13" s="24"/>
      <c r="AI13" s="25"/>
      <c r="AJ13" s="23" t="s">
        <v>7</v>
      </c>
      <c r="AK13" s="24"/>
      <c r="AL13" s="24"/>
      <c r="AM13" s="24"/>
      <c r="AN13" s="30"/>
      <c r="AO13" s="23" t="s">
        <v>8</v>
      </c>
      <c r="AP13" s="24"/>
      <c r="AQ13" s="24"/>
      <c r="AR13" s="24"/>
      <c r="AS13" s="30"/>
      <c r="AT13" s="23" t="s">
        <v>9</v>
      </c>
      <c r="AU13" s="24"/>
      <c r="AV13" s="24"/>
      <c r="AW13" s="24"/>
      <c r="AX13" s="30"/>
      <c r="AY13" s="23" t="s">
        <v>10</v>
      </c>
      <c r="AZ13" s="24"/>
      <c r="BA13" s="24"/>
      <c r="BB13" s="24"/>
      <c r="BC13" s="30"/>
    </row>
    <row r="14" spans="1:55" s="8" customFormat="1" ht="120" x14ac:dyDescent="0.25">
      <c r="A14" s="26"/>
      <c r="B14" s="26"/>
      <c r="C14" s="26"/>
      <c r="D14" s="27"/>
      <c r="E14" s="10" t="s">
        <v>11</v>
      </c>
      <c r="F14" s="11" t="s">
        <v>12</v>
      </c>
      <c r="G14" s="11" t="s">
        <v>13</v>
      </c>
      <c r="H14" s="11" t="s">
        <v>14</v>
      </c>
      <c r="I14" s="12" t="s">
        <v>15</v>
      </c>
      <c r="J14" s="10" t="s">
        <v>11</v>
      </c>
      <c r="K14" s="11" t="s">
        <v>12</v>
      </c>
      <c r="L14" s="11" t="s">
        <v>13</v>
      </c>
      <c r="M14" s="11" t="s">
        <v>14</v>
      </c>
      <c r="N14" s="12" t="s">
        <v>15</v>
      </c>
      <c r="O14" s="10" t="s">
        <v>11</v>
      </c>
      <c r="P14" s="11" t="s">
        <v>12</v>
      </c>
      <c r="Q14" s="11" t="s">
        <v>13</v>
      </c>
      <c r="R14" s="11" t="s">
        <v>14</v>
      </c>
      <c r="S14" s="12" t="s">
        <v>15</v>
      </c>
      <c r="T14" s="10" t="s">
        <v>11</v>
      </c>
      <c r="U14" s="11" t="s">
        <v>12</v>
      </c>
      <c r="V14" s="11" t="s">
        <v>13</v>
      </c>
      <c r="W14" s="11" t="s">
        <v>14</v>
      </c>
      <c r="X14" s="12" t="s">
        <v>15</v>
      </c>
      <c r="Y14" s="13" t="s">
        <v>11</v>
      </c>
      <c r="Z14" s="9" t="s">
        <v>12</v>
      </c>
      <c r="AA14" s="9" t="s">
        <v>13</v>
      </c>
      <c r="AB14" s="9" t="s">
        <v>14</v>
      </c>
      <c r="AC14" s="15" t="s">
        <v>15</v>
      </c>
      <c r="AD14" s="29"/>
      <c r="AE14" s="13" t="s">
        <v>11</v>
      </c>
      <c r="AF14" s="9" t="s">
        <v>12</v>
      </c>
      <c r="AG14" s="9" t="s">
        <v>13</v>
      </c>
      <c r="AH14" s="9" t="s">
        <v>14</v>
      </c>
      <c r="AI14" s="15" t="s">
        <v>15</v>
      </c>
      <c r="AJ14" s="13" t="s">
        <v>11</v>
      </c>
      <c r="AK14" s="9" t="s">
        <v>12</v>
      </c>
      <c r="AL14" s="9" t="s">
        <v>13</v>
      </c>
      <c r="AM14" s="9" t="s">
        <v>14</v>
      </c>
      <c r="AN14" s="14" t="s">
        <v>15</v>
      </c>
      <c r="AO14" s="13" t="s">
        <v>11</v>
      </c>
      <c r="AP14" s="9" t="s">
        <v>12</v>
      </c>
      <c r="AQ14" s="9" t="s">
        <v>13</v>
      </c>
      <c r="AR14" s="9" t="s">
        <v>14</v>
      </c>
      <c r="AS14" s="14" t="s">
        <v>15</v>
      </c>
      <c r="AT14" s="13" t="s">
        <v>11</v>
      </c>
      <c r="AU14" s="9" t="s">
        <v>12</v>
      </c>
      <c r="AV14" s="9" t="s">
        <v>13</v>
      </c>
      <c r="AW14" s="9" t="s">
        <v>14</v>
      </c>
      <c r="AX14" s="14" t="s">
        <v>15</v>
      </c>
      <c r="AY14" s="13" t="s">
        <v>11</v>
      </c>
      <c r="AZ14" s="9" t="s">
        <v>12</v>
      </c>
      <c r="BA14" s="9" t="s">
        <v>13</v>
      </c>
      <c r="BB14" s="9" t="s">
        <v>14</v>
      </c>
      <c r="BC14" s="14" t="s">
        <v>15</v>
      </c>
    </row>
    <row r="15" spans="1:55" ht="47.25" x14ac:dyDescent="0.25">
      <c r="A15" s="31" t="s">
        <v>19</v>
      </c>
      <c r="B15" s="32" t="s">
        <v>5</v>
      </c>
      <c r="C15" s="33" t="s">
        <v>17</v>
      </c>
      <c r="D15" s="42">
        <f>AD15*1.2+0.01</f>
        <v>39.622</v>
      </c>
      <c r="E15" s="42">
        <f>O15+T15+Y15</f>
        <v>12.463999999999999</v>
      </c>
      <c r="F15" s="48">
        <v>0</v>
      </c>
      <c r="G15" s="48">
        <v>0</v>
      </c>
      <c r="H15" s="48">
        <v>0</v>
      </c>
      <c r="I15" s="48">
        <v>0</v>
      </c>
      <c r="J15" s="48">
        <v>0</v>
      </c>
      <c r="K15" s="48">
        <v>0</v>
      </c>
      <c r="L15" s="48">
        <v>0</v>
      </c>
      <c r="M15" s="48">
        <v>0</v>
      </c>
      <c r="N15" s="48">
        <v>0</v>
      </c>
      <c r="O15" s="45">
        <f>AO15*1.2</f>
        <v>6.2639999999999993</v>
      </c>
      <c r="P15" s="48">
        <v>0</v>
      </c>
      <c r="Q15" s="45">
        <f>O15</f>
        <v>6.2639999999999993</v>
      </c>
      <c r="R15" s="48">
        <v>0</v>
      </c>
      <c r="S15" s="48">
        <v>0</v>
      </c>
      <c r="T15" s="45">
        <f>T16+T18</f>
        <v>6.1999999999999993</v>
      </c>
      <c r="U15" s="48">
        <v>0</v>
      </c>
      <c r="V15" s="45">
        <f>V16+V18</f>
        <v>6.1999999999999993</v>
      </c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48">
        <v>0</v>
      </c>
      <c r="AD15" s="42">
        <v>33.010000000000005</v>
      </c>
      <c r="AE15" s="42">
        <v>11.419999999999998</v>
      </c>
      <c r="AF15" s="48">
        <v>0</v>
      </c>
      <c r="AG15" s="48">
        <v>0</v>
      </c>
      <c r="AH15" s="48">
        <v>0</v>
      </c>
      <c r="AI15" s="48">
        <v>0</v>
      </c>
      <c r="AJ15" s="48">
        <v>0</v>
      </c>
      <c r="AK15" s="48">
        <v>0</v>
      </c>
      <c r="AL15" s="48">
        <v>0</v>
      </c>
      <c r="AM15" s="48">
        <v>0</v>
      </c>
      <c r="AN15" s="48">
        <v>0</v>
      </c>
      <c r="AO15" s="45">
        <f>AO16+AO18</f>
        <v>5.22</v>
      </c>
      <c r="AP15" s="48">
        <v>0</v>
      </c>
      <c r="AQ15" s="45">
        <f>AQ16+AQ18</f>
        <v>5.22</v>
      </c>
      <c r="AR15" s="48">
        <v>0</v>
      </c>
      <c r="AS15" s="48">
        <v>0</v>
      </c>
      <c r="AT15" s="45">
        <f>AT16+AT18</f>
        <v>6.1999999999999993</v>
      </c>
      <c r="AU15" s="48">
        <v>0</v>
      </c>
      <c r="AV15" s="45">
        <f>AV16+AV18</f>
        <v>6.1999999999999993</v>
      </c>
      <c r="AW15" s="48">
        <v>0</v>
      </c>
      <c r="AX15" s="48">
        <v>0</v>
      </c>
      <c r="AY15" s="48">
        <v>0</v>
      </c>
      <c r="AZ15" s="48">
        <v>0</v>
      </c>
      <c r="BA15" s="48">
        <v>0</v>
      </c>
      <c r="BB15" s="48">
        <v>0</v>
      </c>
      <c r="BC15" s="48">
        <v>0</v>
      </c>
    </row>
    <row r="16" spans="1:55" ht="31.5" x14ac:dyDescent="0.25">
      <c r="A16" s="31" t="s">
        <v>21</v>
      </c>
      <c r="B16" s="32" t="s">
        <v>22</v>
      </c>
      <c r="C16" s="33" t="s">
        <v>17</v>
      </c>
      <c r="D16" s="42">
        <v>1.66</v>
      </c>
      <c r="E16" s="42">
        <f t="shared" ref="E16:E29" si="0">O16+T16+Y16</f>
        <v>0.49399999999999999</v>
      </c>
      <c r="F16" s="48">
        <v>0</v>
      </c>
      <c r="G16" s="48">
        <v>0</v>
      </c>
      <c r="H16" s="48">
        <v>0</v>
      </c>
      <c r="I16" s="48">
        <v>0</v>
      </c>
      <c r="J16" s="48">
        <v>0</v>
      </c>
      <c r="K16" s="48">
        <v>0</v>
      </c>
      <c r="L16" s="48">
        <v>0</v>
      </c>
      <c r="M16" s="48">
        <v>0</v>
      </c>
      <c r="N16" s="48">
        <v>0</v>
      </c>
      <c r="O16" s="45">
        <f t="shared" ref="O16:O29" si="1">AO16*1.2</f>
        <v>0.14399999999999999</v>
      </c>
      <c r="P16" s="48">
        <v>0</v>
      </c>
      <c r="Q16" s="45">
        <f t="shared" ref="Q16:Q29" si="2">O16</f>
        <v>0.14399999999999999</v>
      </c>
      <c r="R16" s="48">
        <v>0</v>
      </c>
      <c r="S16" s="48">
        <v>0</v>
      </c>
      <c r="T16" s="45">
        <f>T21</f>
        <v>0.35</v>
      </c>
      <c r="U16" s="48">
        <v>0</v>
      </c>
      <c r="V16" s="45">
        <f>V21</f>
        <v>0.35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48">
        <v>0</v>
      </c>
      <c r="AD16" s="42">
        <v>1.66</v>
      </c>
      <c r="AE16" s="42">
        <v>0.47</v>
      </c>
      <c r="AF16" s="48">
        <v>0</v>
      </c>
      <c r="AG16" s="48">
        <v>0</v>
      </c>
      <c r="AH16" s="48">
        <v>0</v>
      </c>
      <c r="AI16" s="48">
        <v>0</v>
      </c>
      <c r="AJ16" s="48">
        <v>0</v>
      </c>
      <c r="AK16" s="48">
        <v>0</v>
      </c>
      <c r="AL16" s="48">
        <v>0</v>
      </c>
      <c r="AM16" s="48">
        <v>0</v>
      </c>
      <c r="AN16" s="48">
        <v>0</v>
      </c>
      <c r="AO16" s="45">
        <f>AO21</f>
        <v>0.12</v>
      </c>
      <c r="AP16" s="48">
        <v>0</v>
      </c>
      <c r="AQ16" s="45">
        <f>AQ21</f>
        <v>0.12</v>
      </c>
      <c r="AR16" s="48">
        <v>0</v>
      </c>
      <c r="AS16" s="48">
        <v>0</v>
      </c>
      <c r="AT16" s="45">
        <f>AT21</f>
        <v>0.35</v>
      </c>
      <c r="AU16" s="48">
        <v>0</v>
      </c>
      <c r="AV16" s="45">
        <f>AV21</f>
        <v>0.35</v>
      </c>
      <c r="AW16" s="48">
        <v>0</v>
      </c>
      <c r="AX16" s="48">
        <v>0</v>
      </c>
      <c r="AY16" s="48">
        <v>0</v>
      </c>
      <c r="AZ16" s="48">
        <v>0</v>
      </c>
      <c r="BA16" s="48">
        <v>0</v>
      </c>
      <c r="BB16" s="48">
        <v>0</v>
      </c>
      <c r="BC16" s="48">
        <v>0</v>
      </c>
    </row>
    <row r="17" spans="1:55" ht="31.5" x14ac:dyDescent="0.25">
      <c r="A17" s="31"/>
      <c r="B17" s="32" t="s">
        <v>20</v>
      </c>
      <c r="C17" s="33"/>
      <c r="D17" s="43"/>
      <c r="E17" s="48">
        <f t="shared" si="0"/>
        <v>0</v>
      </c>
      <c r="F17" s="48">
        <v>0</v>
      </c>
      <c r="G17" s="48">
        <v>0</v>
      </c>
      <c r="H17" s="48">
        <v>0</v>
      </c>
      <c r="I17" s="48">
        <v>0</v>
      </c>
      <c r="J17" s="48">
        <v>0</v>
      </c>
      <c r="K17" s="48">
        <v>0</v>
      </c>
      <c r="L17" s="48">
        <v>0</v>
      </c>
      <c r="M17" s="48">
        <v>0</v>
      </c>
      <c r="N17" s="48">
        <v>0</v>
      </c>
      <c r="O17" s="45">
        <f t="shared" si="1"/>
        <v>0</v>
      </c>
      <c r="P17" s="48">
        <v>0</v>
      </c>
      <c r="Q17" s="45">
        <f t="shared" si="2"/>
        <v>0</v>
      </c>
      <c r="R17" s="48">
        <v>0</v>
      </c>
      <c r="S17" s="48">
        <v>0</v>
      </c>
      <c r="T17" s="45">
        <v>0</v>
      </c>
      <c r="U17" s="48">
        <v>0</v>
      </c>
      <c r="V17" s="45">
        <v>0</v>
      </c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48">
        <v>0</v>
      </c>
      <c r="AD17" s="43"/>
      <c r="AE17" s="42">
        <v>0</v>
      </c>
      <c r="AF17" s="48">
        <v>0</v>
      </c>
      <c r="AG17" s="48">
        <v>0</v>
      </c>
      <c r="AH17" s="48">
        <v>0</v>
      </c>
      <c r="AI17" s="48">
        <v>0</v>
      </c>
      <c r="AJ17" s="48">
        <v>0</v>
      </c>
      <c r="AK17" s="48">
        <v>0</v>
      </c>
      <c r="AL17" s="48">
        <v>0</v>
      </c>
      <c r="AM17" s="48">
        <v>0</v>
      </c>
      <c r="AN17" s="48">
        <v>0</v>
      </c>
      <c r="AO17" s="45">
        <v>0</v>
      </c>
      <c r="AP17" s="48">
        <v>0</v>
      </c>
      <c r="AQ17" s="45">
        <v>0</v>
      </c>
      <c r="AR17" s="48">
        <v>0</v>
      </c>
      <c r="AS17" s="48">
        <v>0</v>
      </c>
      <c r="AT17" s="45">
        <v>0</v>
      </c>
      <c r="AU17" s="48">
        <v>0</v>
      </c>
      <c r="AV17" s="45">
        <v>0</v>
      </c>
      <c r="AW17" s="48">
        <v>0</v>
      </c>
      <c r="AX17" s="48">
        <v>0</v>
      </c>
      <c r="AY17" s="48">
        <v>0</v>
      </c>
      <c r="AZ17" s="48">
        <v>0</v>
      </c>
      <c r="BA17" s="48">
        <v>0</v>
      </c>
      <c r="BB17" s="48">
        <v>0</v>
      </c>
      <c r="BC17" s="48">
        <v>0</v>
      </c>
    </row>
    <row r="18" spans="1:55" ht="63" x14ac:dyDescent="0.25">
      <c r="A18" s="31" t="s">
        <v>23</v>
      </c>
      <c r="B18" s="32" t="s">
        <v>24</v>
      </c>
      <c r="C18" s="33" t="s">
        <v>17</v>
      </c>
      <c r="D18" s="42">
        <v>25.85</v>
      </c>
      <c r="E18" s="48">
        <f t="shared" si="0"/>
        <v>11.969999999999999</v>
      </c>
      <c r="F18" s="48">
        <v>0</v>
      </c>
      <c r="G18" s="48">
        <v>0</v>
      </c>
      <c r="H18" s="48">
        <v>0</v>
      </c>
      <c r="I18" s="48">
        <v>0</v>
      </c>
      <c r="J18" s="48">
        <v>0</v>
      </c>
      <c r="K18" s="48">
        <v>0</v>
      </c>
      <c r="L18" s="48">
        <v>0</v>
      </c>
      <c r="M18" s="48">
        <v>0</v>
      </c>
      <c r="N18" s="48">
        <v>0</v>
      </c>
      <c r="O18" s="45">
        <f t="shared" si="1"/>
        <v>6.1199999999999992</v>
      </c>
      <c r="P18" s="48">
        <v>0</v>
      </c>
      <c r="Q18" s="45">
        <f t="shared" si="2"/>
        <v>6.1199999999999992</v>
      </c>
      <c r="R18" s="48">
        <v>0</v>
      </c>
      <c r="S18" s="48">
        <v>0</v>
      </c>
      <c r="T18" s="45">
        <f>T25</f>
        <v>5.85</v>
      </c>
      <c r="U18" s="48">
        <v>0</v>
      </c>
      <c r="V18" s="45">
        <f>V25</f>
        <v>5.85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48">
        <v>0</v>
      </c>
      <c r="AD18" s="42">
        <v>25.85</v>
      </c>
      <c r="AE18" s="42">
        <v>10.95</v>
      </c>
      <c r="AF18" s="48">
        <v>0</v>
      </c>
      <c r="AG18" s="48">
        <v>0</v>
      </c>
      <c r="AH18" s="48">
        <v>0</v>
      </c>
      <c r="AI18" s="48">
        <v>0</v>
      </c>
      <c r="AJ18" s="48">
        <v>0</v>
      </c>
      <c r="AK18" s="48">
        <v>0</v>
      </c>
      <c r="AL18" s="48">
        <v>0</v>
      </c>
      <c r="AM18" s="48">
        <v>0</v>
      </c>
      <c r="AN18" s="48">
        <v>0</v>
      </c>
      <c r="AO18" s="45">
        <f>AO25</f>
        <v>5.0999999999999996</v>
      </c>
      <c r="AP18" s="48">
        <v>0</v>
      </c>
      <c r="AQ18" s="45">
        <f>AQ25</f>
        <v>5.0999999999999996</v>
      </c>
      <c r="AR18" s="48">
        <v>0</v>
      </c>
      <c r="AS18" s="48">
        <v>0</v>
      </c>
      <c r="AT18" s="45">
        <f>AT25</f>
        <v>5.85</v>
      </c>
      <c r="AU18" s="48">
        <v>0</v>
      </c>
      <c r="AV18" s="45">
        <f>AV25</f>
        <v>5.85</v>
      </c>
      <c r="AW18" s="48">
        <v>0</v>
      </c>
      <c r="AX18" s="48">
        <v>0</v>
      </c>
      <c r="AY18" s="48">
        <v>0</v>
      </c>
      <c r="AZ18" s="48">
        <v>0</v>
      </c>
      <c r="BA18" s="48">
        <v>0</v>
      </c>
      <c r="BB18" s="48">
        <v>0</v>
      </c>
      <c r="BC18" s="48">
        <v>0</v>
      </c>
    </row>
    <row r="19" spans="1:55" ht="31.5" x14ac:dyDescent="0.25">
      <c r="A19" s="31" t="s">
        <v>25</v>
      </c>
      <c r="B19" s="32" t="s">
        <v>26</v>
      </c>
      <c r="C19" s="33" t="s">
        <v>17</v>
      </c>
      <c r="D19" s="43">
        <v>5.5</v>
      </c>
      <c r="E19" s="48">
        <f t="shared" si="0"/>
        <v>0</v>
      </c>
      <c r="F19" s="48">
        <v>0</v>
      </c>
      <c r="G19" s="48">
        <v>0</v>
      </c>
      <c r="H19" s="48">
        <v>0</v>
      </c>
      <c r="I19" s="48">
        <v>0</v>
      </c>
      <c r="J19" s="48">
        <v>0</v>
      </c>
      <c r="K19" s="48">
        <v>0</v>
      </c>
      <c r="L19" s="48">
        <v>0</v>
      </c>
      <c r="M19" s="48">
        <v>0</v>
      </c>
      <c r="N19" s="48">
        <v>0</v>
      </c>
      <c r="O19" s="45">
        <f t="shared" si="1"/>
        <v>0</v>
      </c>
      <c r="P19" s="48">
        <v>0</v>
      </c>
      <c r="Q19" s="45">
        <f t="shared" si="2"/>
        <v>0</v>
      </c>
      <c r="R19" s="48">
        <v>0</v>
      </c>
      <c r="S19" s="48">
        <v>0</v>
      </c>
      <c r="T19" s="45">
        <v>0</v>
      </c>
      <c r="U19" s="48">
        <v>0</v>
      </c>
      <c r="V19" s="45">
        <v>0</v>
      </c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48">
        <v>0</v>
      </c>
      <c r="AD19" s="43">
        <v>5.5</v>
      </c>
      <c r="AE19" s="42">
        <v>0</v>
      </c>
      <c r="AF19" s="48">
        <v>0</v>
      </c>
      <c r="AG19" s="48">
        <v>0</v>
      </c>
      <c r="AH19" s="48">
        <v>0</v>
      </c>
      <c r="AI19" s="48">
        <v>0</v>
      </c>
      <c r="AJ19" s="48">
        <v>0</v>
      </c>
      <c r="AK19" s="48">
        <v>0</v>
      </c>
      <c r="AL19" s="48">
        <v>0</v>
      </c>
      <c r="AM19" s="48">
        <v>0</v>
      </c>
      <c r="AN19" s="48">
        <v>0</v>
      </c>
      <c r="AO19" s="45">
        <v>0</v>
      </c>
      <c r="AP19" s="48">
        <v>0</v>
      </c>
      <c r="AQ19" s="45">
        <v>0</v>
      </c>
      <c r="AR19" s="48">
        <v>0</v>
      </c>
      <c r="AS19" s="48">
        <v>0</v>
      </c>
      <c r="AT19" s="45">
        <v>0</v>
      </c>
      <c r="AU19" s="48">
        <v>0</v>
      </c>
      <c r="AV19" s="45">
        <v>0</v>
      </c>
      <c r="AW19" s="48">
        <v>0</v>
      </c>
      <c r="AX19" s="48">
        <v>0</v>
      </c>
      <c r="AY19" s="48">
        <v>0</v>
      </c>
      <c r="AZ19" s="48">
        <v>0</v>
      </c>
      <c r="BA19" s="48">
        <v>0</v>
      </c>
      <c r="BB19" s="48">
        <v>0</v>
      </c>
      <c r="BC19" s="48">
        <v>0</v>
      </c>
    </row>
    <row r="20" spans="1:55" ht="31.5" x14ac:dyDescent="0.25">
      <c r="A20" s="31" t="s">
        <v>27</v>
      </c>
      <c r="B20" s="32" t="s">
        <v>20</v>
      </c>
      <c r="C20" s="33" t="s">
        <v>17</v>
      </c>
      <c r="D20" s="44"/>
      <c r="E20" s="48">
        <f t="shared" si="0"/>
        <v>0</v>
      </c>
      <c r="F20" s="48">
        <v>0</v>
      </c>
      <c r="G20" s="48">
        <v>0</v>
      </c>
      <c r="H20" s="48">
        <v>0</v>
      </c>
      <c r="I20" s="48">
        <v>0</v>
      </c>
      <c r="J20" s="48">
        <v>0</v>
      </c>
      <c r="K20" s="48">
        <v>0</v>
      </c>
      <c r="L20" s="48">
        <v>0</v>
      </c>
      <c r="M20" s="48">
        <v>0</v>
      </c>
      <c r="N20" s="48">
        <v>0</v>
      </c>
      <c r="O20" s="45">
        <f t="shared" si="1"/>
        <v>0</v>
      </c>
      <c r="P20" s="48">
        <v>0</v>
      </c>
      <c r="Q20" s="45">
        <f t="shared" si="2"/>
        <v>0</v>
      </c>
      <c r="R20" s="48">
        <v>0</v>
      </c>
      <c r="S20" s="48">
        <v>0</v>
      </c>
      <c r="T20" s="45">
        <v>0</v>
      </c>
      <c r="U20" s="48">
        <v>0</v>
      </c>
      <c r="V20" s="45">
        <v>0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48">
        <v>0</v>
      </c>
      <c r="AD20" s="44"/>
      <c r="AE20" s="42">
        <v>0</v>
      </c>
      <c r="AF20" s="48">
        <v>0</v>
      </c>
      <c r="AG20" s="48">
        <v>0</v>
      </c>
      <c r="AH20" s="48">
        <v>0</v>
      </c>
      <c r="AI20" s="48">
        <v>0</v>
      </c>
      <c r="AJ20" s="48">
        <v>0</v>
      </c>
      <c r="AK20" s="48">
        <v>0</v>
      </c>
      <c r="AL20" s="48">
        <v>0</v>
      </c>
      <c r="AM20" s="48">
        <v>0</v>
      </c>
      <c r="AN20" s="48">
        <v>0</v>
      </c>
      <c r="AO20" s="45">
        <v>0</v>
      </c>
      <c r="AP20" s="48">
        <v>0</v>
      </c>
      <c r="AQ20" s="45">
        <v>0</v>
      </c>
      <c r="AR20" s="48">
        <v>0</v>
      </c>
      <c r="AS20" s="48">
        <v>0</v>
      </c>
      <c r="AT20" s="45">
        <v>0</v>
      </c>
      <c r="AU20" s="48">
        <v>0</v>
      </c>
      <c r="AV20" s="45">
        <v>0</v>
      </c>
      <c r="AW20" s="48">
        <v>0</v>
      </c>
      <c r="AX20" s="48">
        <v>0</v>
      </c>
      <c r="AY20" s="48">
        <v>0</v>
      </c>
      <c r="AZ20" s="48">
        <v>0</v>
      </c>
      <c r="BA20" s="48">
        <v>0</v>
      </c>
      <c r="BB20" s="48">
        <v>0</v>
      </c>
      <c r="BC20" s="48">
        <v>0</v>
      </c>
    </row>
    <row r="21" spans="1:55" ht="47.25" x14ac:dyDescent="0.25">
      <c r="A21" s="31" t="s">
        <v>45</v>
      </c>
      <c r="B21" s="32" t="s">
        <v>28</v>
      </c>
      <c r="C21" s="33" t="s">
        <v>17</v>
      </c>
      <c r="D21" s="45">
        <v>1.66</v>
      </c>
      <c r="E21" s="48">
        <f t="shared" si="0"/>
        <v>0.49399999999999999</v>
      </c>
      <c r="F21" s="48">
        <v>0</v>
      </c>
      <c r="G21" s="48">
        <v>0</v>
      </c>
      <c r="H21" s="48">
        <v>0</v>
      </c>
      <c r="I21" s="48">
        <v>0</v>
      </c>
      <c r="J21" s="48">
        <v>0</v>
      </c>
      <c r="K21" s="48">
        <v>0</v>
      </c>
      <c r="L21" s="48">
        <v>0</v>
      </c>
      <c r="M21" s="48">
        <v>0</v>
      </c>
      <c r="N21" s="48">
        <v>0</v>
      </c>
      <c r="O21" s="45">
        <f t="shared" si="1"/>
        <v>0.14399999999999999</v>
      </c>
      <c r="P21" s="48">
        <v>0</v>
      </c>
      <c r="Q21" s="45">
        <f t="shared" si="2"/>
        <v>0.14399999999999999</v>
      </c>
      <c r="R21" s="48">
        <v>0</v>
      </c>
      <c r="S21" s="48">
        <v>0</v>
      </c>
      <c r="T21" s="45">
        <f>T22</f>
        <v>0.35</v>
      </c>
      <c r="U21" s="48">
        <v>0</v>
      </c>
      <c r="V21" s="45">
        <f>V22</f>
        <v>0.35</v>
      </c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48">
        <v>0</v>
      </c>
      <c r="AD21" s="45">
        <v>1.66</v>
      </c>
      <c r="AE21" s="42">
        <v>0.47</v>
      </c>
      <c r="AF21" s="48">
        <v>0</v>
      </c>
      <c r="AG21" s="48">
        <v>0</v>
      </c>
      <c r="AH21" s="48">
        <v>0</v>
      </c>
      <c r="AI21" s="48">
        <v>0</v>
      </c>
      <c r="AJ21" s="48">
        <v>0</v>
      </c>
      <c r="AK21" s="48">
        <v>0</v>
      </c>
      <c r="AL21" s="48">
        <v>0</v>
      </c>
      <c r="AM21" s="48">
        <v>0</v>
      </c>
      <c r="AN21" s="48">
        <v>0</v>
      </c>
      <c r="AO21" s="45">
        <f>AO22</f>
        <v>0.12</v>
      </c>
      <c r="AP21" s="48">
        <v>0</v>
      </c>
      <c r="AQ21" s="45">
        <f>AQ22</f>
        <v>0.12</v>
      </c>
      <c r="AR21" s="48">
        <v>0</v>
      </c>
      <c r="AS21" s="48">
        <v>0</v>
      </c>
      <c r="AT21" s="45">
        <f>AT22</f>
        <v>0.35</v>
      </c>
      <c r="AU21" s="48">
        <v>0</v>
      </c>
      <c r="AV21" s="45">
        <f>AV22</f>
        <v>0.35</v>
      </c>
      <c r="AW21" s="48">
        <v>0</v>
      </c>
      <c r="AX21" s="48">
        <v>0</v>
      </c>
      <c r="AY21" s="48">
        <v>0</v>
      </c>
      <c r="AZ21" s="48">
        <v>0</v>
      </c>
      <c r="BA21" s="48">
        <v>0</v>
      </c>
      <c r="BB21" s="48">
        <v>0</v>
      </c>
      <c r="BC21" s="48">
        <v>0</v>
      </c>
    </row>
    <row r="22" spans="1:55" ht="78.75" x14ac:dyDescent="0.25">
      <c r="A22" s="31" t="s">
        <v>55</v>
      </c>
      <c r="B22" s="32" t="s">
        <v>56</v>
      </c>
      <c r="C22" s="33" t="s">
        <v>17</v>
      </c>
      <c r="D22" s="45">
        <v>1.66</v>
      </c>
      <c r="E22" s="48">
        <f t="shared" si="0"/>
        <v>0.49399999999999999</v>
      </c>
      <c r="F22" s="48">
        <v>0</v>
      </c>
      <c r="G22" s="48">
        <v>0</v>
      </c>
      <c r="H22" s="48">
        <v>0</v>
      </c>
      <c r="I22" s="48">
        <v>0</v>
      </c>
      <c r="J22" s="48">
        <v>0</v>
      </c>
      <c r="K22" s="48">
        <v>0</v>
      </c>
      <c r="L22" s="48">
        <v>0</v>
      </c>
      <c r="M22" s="48">
        <v>0</v>
      </c>
      <c r="N22" s="48">
        <v>0</v>
      </c>
      <c r="O22" s="45">
        <f t="shared" si="1"/>
        <v>0.14399999999999999</v>
      </c>
      <c r="P22" s="48">
        <v>0</v>
      </c>
      <c r="Q22" s="45">
        <f t="shared" si="2"/>
        <v>0.14399999999999999</v>
      </c>
      <c r="R22" s="48">
        <v>0</v>
      </c>
      <c r="S22" s="48">
        <v>0</v>
      </c>
      <c r="T22" s="45">
        <f>T23</f>
        <v>0.35</v>
      </c>
      <c r="U22" s="48">
        <v>0</v>
      </c>
      <c r="V22" s="45">
        <f>V23</f>
        <v>0.35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48">
        <v>0</v>
      </c>
      <c r="AD22" s="45">
        <v>1.66</v>
      </c>
      <c r="AE22" s="42">
        <v>0.47</v>
      </c>
      <c r="AF22" s="48">
        <v>0</v>
      </c>
      <c r="AG22" s="48">
        <v>0</v>
      </c>
      <c r="AH22" s="48">
        <v>0</v>
      </c>
      <c r="AI22" s="48">
        <v>0</v>
      </c>
      <c r="AJ22" s="48">
        <v>0</v>
      </c>
      <c r="AK22" s="48">
        <v>0</v>
      </c>
      <c r="AL22" s="48">
        <v>0</v>
      </c>
      <c r="AM22" s="48">
        <v>0</v>
      </c>
      <c r="AN22" s="48">
        <v>0</v>
      </c>
      <c r="AO22" s="45">
        <v>0.12</v>
      </c>
      <c r="AP22" s="48">
        <v>0</v>
      </c>
      <c r="AQ22" s="45">
        <v>0.12</v>
      </c>
      <c r="AR22" s="48">
        <v>0</v>
      </c>
      <c r="AS22" s="48">
        <v>0</v>
      </c>
      <c r="AT22" s="45">
        <f>AT23</f>
        <v>0.35</v>
      </c>
      <c r="AU22" s="48">
        <v>0</v>
      </c>
      <c r="AV22" s="45">
        <f>AV23</f>
        <v>0.35</v>
      </c>
      <c r="AW22" s="48">
        <v>0</v>
      </c>
      <c r="AX22" s="48">
        <v>0</v>
      </c>
      <c r="AY22" s="48">
        <v>0</v>
      </c>
      <c r="AZ22" s="48">
        <v>0</v>
      </c>
      <c r="BA22" s="48">
        <v>0</v>
      </c>
      <c r="BB22" s="48">
        <v>0</v>
      </c>
      <c r="BC22" s="48">
        <v>0</v>
      </c>
    </row>
    <row r="23" spans="1:55" ht="110.25" x14ac:dyDescent="0.25">
      <c r="A23" s="34" t="s">
        <v>57</v>
      </c>
      <c r="B23" s="35" t="s">
        <v>29</v>
      </c>
      <c r="C23" s="36" t="s">
        <v>17</v>
      </c>
      <c r="D23" s="46">
        <v>0.83</v>
      </c>
      <c r="E23" s="48">
        <f t="shared" si="0"/>
        <v>0.49399999999999999</v>
      </c>
      <c r="F23" s="48">
        <v>0</v>
      </c>
      <c r="G23" s="48">
        <v>0</v>
      </c>
      <c r="H23" s="48">
        <v>0</v>
      </c>
      <c r="I23" s="48">
        <v>0</v>
      </c>
      <c r="J23" s="48">
        <v>0</v>
      </c>
      <c r="K23" s="48">
        <v>0</v>
      </c>
      <c r="L23" s="48">
        <v>0</v>
      </c>
      <c r="M23" s="48">
        <v>0</v>
      </c>
      <c r="N23" s="48">
        <v>0</v>
      </c>
      <c r="O23" s="45">
        <f t="shared" si="1"/>
        <v>0.14399999999999999</v>
      </c>
      <c r="P23" s="48">
        <v>0</v>
      </c>
      <c r="Q23" s="45">
        <f t="shared" si="2"/>
        <v>0.14399999999999999</v>
      </c>
      <c r="R23" s="48">
        <v>0</v>
      </c>
      <c r="S23" s="48">
        <v>0</v>
      </c>
      <c r="T23" s="46">
        <v>0.35</v>
      </c>
      <c r="U23" s="48">
        <v>0</v>
      </c>
      <c r="V23" s="46">
        <v>0.35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48">
        <v>0</v>
      </c>
      <c r="AD23" s="46">
        <v>0.83</v>
      </c>
      <c r="AE23" s="48">
        <v>0.47</v>
      </c>
      <c r="AF23" s="48">
        <v>0</v>
      </c>
      <c r="AG23" s="48">
        <v>0</v>
      </c>
      <c r="AH23" s="48">
        <v>0</v>
      </c>
      <c r="AI23" s="48">
        <v>0</v>
      </c>
      <c r="AJ23" s="48">
        <v>0</v>
      </c>
      <c r="AK23" s="48">
        <v>0</v>
      </c>
      <c r="AL23" s="48">
        <v>0</v>
      </c>
      <c r="AM23" s="48">
        <v>0</v>
      </c>
      <c r="AN23" s="48">
        <v>0</v>
      </c>
      <c r="AO23" s="46">
        <v>0.12</v>
      </c>
      <c r="AP23" s="48">
        <v>0</v>
      </c>
      <c r="AQ23" s="46">
        <v>0.12</v>
      </c>
      <c r="AR23" s="48">
        <v>0</v>
      </c>
      <c r="AS23" s="48">
        <v>0</v>
      </c>
      <c r="AT23" s="46">
        <v>0.35</v>
      </c>
      <c r="AU23" s="48">
        <v>0</v>
      </c>
      <c r="AV23" s="46">
        <v>0.35</v>
      </c>
      <c r="AW23" s="48">
        <v>0</v>
      </c>
      <c r="AX23" s="48">
        <v>0</v>
      </c>
      <c r="AY23" s="48">
        <v>0</v>
      </c>
      <c r="AZ23" s="48">
        <v>0</v>
      </c>
      <c r="BA23" s="48">
        <v>0</v>
      </c>
      <c r="BB23" s="48">
        <v>0</v>
      </c>
      <c r="BC23" s="48">
        <v>0</v>
      </c>
    </row>
    <row r="24" spans="1:55" ht="110.25" x14ac:dyDescent="0.25">
      <c r="A24" s="34" t="s">
        <v>58</v>
      </c>
      <c r="B24" s="35" t="s">
        <v>46</v>
      </c>
      <c r="C24" s="36" t="s">
        <v>17</v>
      </c>
      <c r="D24" s="46">
        <v>0.83</v>
      </c>
      <c r="E24" s="48">
        <f t="shared" si="0"/>
        <v>0</v>
      </c>
      <c r="F24" s="48">
        <v>0</v>
      </c>
      <c r="G24" s="48">
        <v>0</v>
      </c>
      <c r="H24" s="48">
        <v>0</v>
      </c>
      <c r="I24" s="48">
        <v>0</v>
      </c>
      <c r="J24" s="48">
        <v>0</v>
      </c>
      <c r="K24" s="48">
        <v>0</v>
      </c>
      <c r="L24" s="48">
        <v>0</v>
      </c>
      <c r="M24" s="48">
        <v>0</v>
      </c>
      <c r="N24" s="48">
        <v>0</v>
      </c>
      <c r="O24" s="45">
        <f t="shared" si="1"/>
        <v>0</v>
      </c>
      <c r="P24" s="48">
        <v>0</v>
      </c>
      <c r="Q24" s="45">
        <f t="shared" si="2"/>
        <v>0</v>
      </c>
      <c r="R24" s="48">
        <v>0</v>
      </c>
      <c r="S24" s="48">
        <v>0</v>
      </c>
      <c r="T24" s="46">
        <v>0</v>
      </c>
      <c r="U24" s="48">
        <v>0</v>
      </c>
      <c r="V24" s="46">
        <v>0</v>
      </c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48">
        <v>0</v>
      </c>
      <c r="AD24" s="46">
        <v>0.83</v>
      </c>
      <c r="AE24" s="48">
        <v>0</v>
      </c>
      <c r="AF24" s="48">
        <v>0</v>
      </c>
      <c r="AG24" s="48">
        <v>0</v>
      </c>
      <c r="AH24" s="48">
        <v>0</v>
      </c>
      <c r="AI24" s="48">
        <v>0</v>
      </c>
      <c r="AJ24" s="48">
        <v>0</v>
      </c>
      <c r="AK24" s="48">
        <v>0</v>
      </c>
      <c r="AL24" s="48">
        <v>0</v>
      </c>
      <c r="AM24" s="48">
        <v>0</v>
      </c>
      <c r="AN24" s="48">
        <v>0</v>
      </c>
      <c r="AO24" s="46">
        <v>0</v>
      </c>
      <c r="AP24" s="48">
        <v>0</v>
      </c>
      <c r="AQ24" s="46">
        <v>0</v>
      </c>
      <c r="AR24" s="48">
        <v>0</v>
      </c>
      <c r="AS24" s="48">
        <v>0</v>
      </c>
      <c r="AT24" s="46">
        <v>0</v>
      </c>
      <c r="AU24" s="48">
        <v>0</v>
      </c>
      <c r="AV24" s="46">
        <v>0</v>
      </c>
      <c r="AW24" s="48">
        <v>0</v>
      </c>
      <c r="AX24" s="48">
        <v>0</v>
      </c>
      <c r="AY24" s="48">
        <v>0</v>
      </c>
      <c r="AZ24" s="48">
        <v>0</v>
      </c>
      <c r="BA24" s="48">
        <v>0</v>
      </c>
      <c r="BB24" s="48">
        <v>0</v>
      </c>
      <c r="BC24" s="48">
        <v>0</v>
      </c>
    </row>
    <row r="25" spans="1:55" ht="78.75" x14ac:dyDescent="0.25">
      <c r="A25" s="31" t="s">
        <v>18</v>
      </c>
      <c r="B25" s="32" t="s">
        <v>30</v>
      </c>
      <c r="C25" s="33" t="s">
        <v>17</v>
      </c>
      <c r="D25" s="45">
        <v>25.85</v>
      </c>
      <c r="E25" s="48">
        <f t="shared" si="0"/>
        <v>11.969999999999999</v>
      </c>
      <c r="F25" s="48">
        <v>0</v>
      </c>
      <c r="G25" s="48">
        <v>0</v>
      </c>
      <c r="H25" s="48">
        <v>0</v>
      </c>
      <c r="I25" s="48">
        <v>0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5">
        <f t="shared" si="1"/>
        <v>6.1199999999999992</v>
      </c>
      <c r="P25" s="48">
        <v>0</v>
      </c>
      <c r="Q25" s="45">
        <f t="shared" si="2"/>
        <v>6.1199999999999992</v>
      </c>
      <c r="R25" s="48">
        <v>0</v>
      </c>
      <c r="S25" s="48">
        <v>0</v>
      </c>
      <c r="T25" s="45">
        <f>T33</f>
        <v>5.85</v>
      </c>
      <c r="U25" s="48">
        <v>0</v>
      </c>
      <c r="V25" s="45">
        <f>V33</f>
        <v>5.85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48">
        <v>0</v>
      </c>
      <c r="AD25" s="45">
        <v>25.85</v>
      </c>
      <c r="AE25" s="42">
        <v>10.95</v>
      </c>
      <c r="AF25" s="48">
        <v>0</v>
      </c>
      <c r="AG25" s="48">
        <v>0</v>
      </c>
      <c r="AH25" s="48">
        <v>0</v>
      </c>
      <c r="AI25" s="48">
        <v>0</v>
      </c>
      <c r="AJ25" s="48">
        <v>0</v>
      </c>
      <c r="AK25" s="48">
        <v>0</v>
      </c>
      <c r="AL25" s="48">
        <v>0</v>
      </c>
      <c r="AM25" s="48">
        <v>0</v>
      </c>
      <c r="AN25" s="48">
        <v>0</v>
      </c>
      <c r="AO25" s="45">
        <f>AO33</f>
        <v>5.0999999999999996</v>
      </c>
      <c r="AP25" s="48">
        <v>0</v>
      </c>
      <c r="AQ25" s="45">
        <f>AQ33</f>
        <v>5.0999999999999996</v>
      </c>
      <c r="AR25" s="48">
        <v>0</v>
      </c>
      <c r="AS25" s="48">
        <v>0</v>
      </c>
      <c r="AT25" s="45">
        <f>AT33</f>
        <v>5.85</v>
      </c>
      <c r="AU25" s="48">
        <v>0</v>
      </c>
      <c r="AV25" s="45">
        <f>AV33</f>
        <v>5.85</v>
      </c>
      <c r="AW25" s="48">
        <v>0</v>
      </c>
      <c r="AX25" s="48">
        <v>0</v>
      </c>
      <c r="AY25" s="48">
        <v>0</v>
      </c>
      <c r="AZ25" s="48">
        <v>0</v>
      </c>
      <c r="BA25" s="48">
        <v>0</v>
      </c>
      <c r="BB25" s="48">
        <v>0</v>
      </c>
      <c r="BC25" s="48">
        <v>0</v>
      </c>
    </row>
    <row r="26" spans="1:55" ht="141.75" x14ac:dyDescent="0.25">
      <c r="A26" s="31" t="s">
        <v>31</v>
      </c>
      <c r="B26" s="32" t="s">
        <v>32</v>
      </c>
      <c r="C26" s="33" t="s">
        <v>17</v>
      </c>
      <c r="D26" s="45">
        <v>0</v>
      </c>
      <c r="E26" s="48">
        <f t="shared" si="0"/>
        <v>0</v>
      </c>
      <c r="F26" s="48">
        <v>0</v>
      </c>
      <c r="G26" s="48">
        <v>0</v>
      </c>
      <c r="H26" s="48">
        <v>0</v>
      </c>
      <c r="I26" s="48">
        <v>0</v>
      </c>
      <c r="J26" s="48">
        <v>0</v>
      </c>
      <c r="K26" s="48">
        <v>0</v>
      </c>
      <c r="L26" s="48">
        <v>0</v>
      </c>
      <c r="M26" s="48">
        <v>0</v>
      </c>
      <c r="N26" s="48">
        <v>0</v>
      </c>
      <c r="O26" s="45">
        <f t="shared" si="1"/>
        <v>0</v>
      </c>
      <c r="P26" s="48">
        <v>0</v>
      </c>
      <c r="Q26" s="45">
        <f t="shared" si="2"/>
        <v>0</v>
      </c>
      <c r="R26" s="48">
        <v>0</v>
      </c>
      <c r="S26" s="48">
        <v>0</v>
      </c>
      <c r="T26" s="45">
        <v>0</v>
      </c>
      <c r="U26" s="48">
        <v>0</v>
      </c>
      <c r="V26" s="45">
        <v>0</v>
      </c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48">
        <v>0</v>
      </c>
      <c r="AD26" s="45">
        <v>0</v>
      </c>
      <c r="AE26" s="42">
        <v>0</v>
      </c>
      <c r="AF26" s="48">
        <v>0</v>
      </c>
      <c r="AG26" s="48">
        <v>0</v>
      </c>
      <c r="AH26" s="48">
        <v>0</v>
      </c>
      <c r="AI26" s="48">
        <v>0</v>
      </c>
      <c r="AJ26" s="48">
        <v>0</v>
      </c>
      <c r="AK26" s="48">
        <v>0</v>
      </c>
      <c r="AL26" s="48">
        <v>0</v>
      </c>
      <c r="AM26" s="48">
        <v>0</v>
      </c>
      <c r="AN26" s="48">
        <v>0</v>
      </c>
      <c r="AO26" s="45">
        <v>0</v>
      </c>
      <c r="AP26" s="48">
        <v>0</v>
      </c>
      <c r="AQ26" s="45">
        <v>0</v>
      </c>
      <c r="AR26" s="48">
        <v>0</v>
      </c>
      <c r="AS26" s="48">
        <v>0</v>
      </c>
      <c r="AT26" s="45">
        <v>0</v>
      </c>
      <c r="AU26" s="48">
        <v>0</v>
      </c>
      <c r="AV26" s="45">
        <v>0</v>
      </c>
      <c r="AW26" s="48">
        <v>0</v>
      </c>
      <c r="AX26" s="48">
        <v>0</v>
      </c>
      <c r="AY26" s="48">
        <v>0</v>
      </c>
      <c r="AZ26" s="48">
        <v>0</v>
      </c>
      <c r="BA26" s="48">
        <v>0</v>
      </c>
      <c r="BB26" s="48">
        <v>0</v>
      </c>
      <c r="BC26" s="48">
        <v>0</v>
      </c>
    </row>
    <row r="27" spans="1:55" ht="63" x14ac:dyDescent="0.25">
      <c r="A27" s="31" t="s">
        <v>33</v>
      </c>
      <c r="B27" s="32" t="s">
        <v>34</v>
      </c>
      <c r="C27" s="33" t="s">
        <v>17</v>
      </c>
      <c r="D27" s="45">
        <v>0</v>
      </c>
      <c r="E27" s="48">
        <f t="shared" si="0"/>
        <v>0</v>
      </c>
      <c r="F27" s="48">
        <v>0</v>
      </c>
      <c r="G27" s="48">
        <v>0</v>
      </c>
      <c r="H27" s="48">
        <v>0</v>
      </c>
      <c r="I27" s="48">
        <v>0</v>
      </c>
      <c r="J27" s="48">
        <v>0</v>
      </c>
      <c r="K27" s="48">
        <v>0</v>
      </c>
      <c r="L27" s="48">
        <v>0</v>
      </c>
      <c r="M27" s="48">
        <v>0</v>
      </c>
      <c r="N27" s="48">
        <v>0</v>
      </c>
      <c r="O27" s="45">
        <f t="shared" si="1"/>
        <v>0</v>
      </c>
      <c r="P27" s="48">
        <v>0</v>
      </c>
      <c r="Q27" s="45">
        <f t="shared" si="2"/>
        <v>0</v>
      </c>
      <c r="R27" s="48">
        <v>0</v>
      </c>
      <c r="S27" s="48">
        <v>0</v>
      </c>
      <c r="T27" s="45">
        <v>0</v>
      </c>
      <c r="U27" s="48">
        <v>0</v>
      </c>
      <c r="V27" s="45">
        <v>0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48">
        <v>0</v>
      </c>
      <c r="AD27" s="45">
        <v>0</v>
      </c>
      <c r="AE27" s="42">
        <v>0</v>
      </c>
      <c r="AF27" s="48">
        <v>0</v>
      </c>
      <c r="AG27" s="48">
        <v>0</v>
      </c>
      <c r="AH27" s="48">
        <v>0</v>
      </c>
      <c r="AI27" s="48">
        <v>0</v>
      </c>
      <c r="AJ27" s="48">
        <v>0</v>
      </c>
      <c r="AK27" s="48">
        <v>0</v>
      </c>
      <c r="AL27" s="48">
        <v>0</v>
      </c>
      <c r="AM27" s="48">
        <v>0</v>
      </c>
      <c r="AN27" s="48">
        <v>0</v>
      </c>
      <c r="AO27" s="45">
        <v>0</v>
      </c>
      <c r="AP27" s="48">
        <v>0</v>
      </c>
      <c r="AQ27" s="45">
        <v>0</v>
      </c>
      <c r="AR27" s="48">
        <v>0</v>
      </c>
      <c r="AS27" s="48">
        <v>0</v>
      </c>
      <c r="AT27" s="45">
        <v>0</v>
      </c>
      <c r="AU27" s="48">
        <v>0</v>
      </c>
      <c r="AV27" s="45">
        <v>0</v>
      </c>
      <c r="AW27" s="48">
        <v>0</v>
      </c>
      <c r="AX27" s="48">
        <v>0</v>
      </c>
      <c r="AY27" s="48">
        <v>0</v>
      </c>
      <c r="AZ27" s="48">
        <v>0</v>
      </c>
      <c r="BA27" s="48">
        <v>0</v>
      </c>
      <c r="BB27" s="48">
        <v>0</v>
      </c>
      <c r="BC27" s="48">
        <v>0</v>
      </c>
    </row>
    <row r="28" spans="1:55" ht="94.5" x14ac:dyDescent="0.25">
      <c r="A28" s="31" t="s">
        <v>35</v>
      </c>
      <c r="B28" s="32" t="s">
        <v>36</v>
      </c>
      <c r="C28" s="33" t="s">
        <v>17</v>
      </c>
      <c r="D28" s="45">
        <v>6.29</v>
      </c>
      <c r="E28" s="48">
        <f t="shared" si="0"/>
        <v>0</v>
      </c>
      <c r="F28" s="48">
        <v>0</v>
      </c>
      <c r="G28" s="48">
        <v>0</v>
      </c>
      <c r="H28" s="48">
        <v>0</v>
      </c>
      <c r="I28" s="48">
        <v>0</v>
      </c>
      <c r="J28" s="48">
        <v>0</v>
      </c>
      <c r="K28" s="48">
        <v>0</v>
      </c>
      <c r="L28" s="48">
        <v>0</v>
      </c>
      <c r="M28" s="48">
        <v>0</v>
      </c>
      <c r="N28" s="48">
        <v>0</v>
      </c>
      <c r="O28" s="45">
        <f t="shared" si="1"/>
        <v>0</v>
      </c>
      <c r="P28" s="48">
        <v>0</v>
      </c>
      <c r="Q28" s="45">
        <f t="shared" si="2"/>
        <v>0</v>
      </c>
      <c r="R28" s="48">
        <v>0</v>
      </c>
      <c r="S28" s="48">
        <v>0</v>
      </c>
      <c r="T28" s="45">
        <v>0</v>
      </c>
      <c r="U28" s="48">
        <v>0</v>
      </c>
      <c r="V28" s="45">
        <v>0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48">
        <v>0</v>
      </c>
      <c r="AD28" s="45">
        <v>6.29</v>
      </c>
      <c r="AE28" s="42">
        <v>0</v>
      </c>
      <c r="AF28" s="48">
        <v>0</v>
      </c>
      <c r="AG28" s="48">
        <v>0</v>
      </c>
      <c r="AH28" s="48">
        <v>0</v>
      </c>
      <c r="AI28" s="48">
        <v>0</v>
      </c>
      <c r="AJ28" s="48">
        <v>0</v>
      </c>
      <c r="AK28" s="48">
        <v>0</v>
      </c>
      <c r="AL28" s="48">
        <v>0</v>
      </c>
      <c r="AM28" s="48">
        <v>0</v>
      </c>
      <c r="AN28" s="48">
        <v>0</v>
      </c>
      <c r="AO28" s="45">
        <v>0</v>
      </c>
      <c r="AP28" s="48">
        <v>0</v>
      </c>
      <c r="AQ28" s="45">
        <v>0</v>
      </c>
      <c r="AR28" s="48">
        <v>0</v>
      </c>
      <c r="AS28" s="48">
        <v>0</v>
      </c>
      <c r="AT28" s="45">
        <v>0</v>
      </c>
      <c r="AU28" s="48">
        <v>0</v>
      </c>
      <c r="AV28" s="45">
        <v>0</v>
      </c>
      <c r="AW28" s="48">
        <v>0</v>
      </c>
      <c r="AX28" s="48">
        <v>0</v>
      </c>
      <c r="AY28" s="48">
        <v>0</v>
      </c>
      <c r="AZ28" s="48">
        <v>0</v>
      </c>
      <c r="BA28" s="48">
        <v>0</v>
      </c>
      <c r="BB28" s="48">
        <v>0</v>
      </c>
      <c r="BC28" s="48">
        <v>0</v>
      </c>
    </row>
    <row r="29" spans="1:55" ht="47.25" x14ac:dyDescent="0.25">
      <c r="A29" s="31" t="s">
        <v>37</v>
      </c>
      <c r="B29" s="32" t="s">
        <v>38</v>
      </c>
      <c r="C29" s="33" t="s">
        <v>17</v>
      </c>
      <c r="D29" s="45">
        <v>6.29</v>
      </c>
      <c r="E29" s="48">
        <f t="shared" si="0"/>
        <v>0</v>
      </c>
      <c r="F29" s="48">
        <v>0</v>
      </c>
      <c r="G29" s="48">
        <v>0</v>
      </c>
      <c r="H29" s="48">
        <v>0</v>
      </c>
      <c r="I29" s="48">
        <v>0</v>
      </c>
      <c r="J29" s="48">
        <v>0</v>
      </c>
      <c r="K29" s="48">
        <v>0</v>
      </c>
      <c r="L29" s="48">
        <v>0</v>
      </c>
      <c r="M29" s="48">
        <v>0</v>
      </c>
      <c r="N29" s="48">
        <v>0</v>
      </c>
      <c r="O29" s="45">
        <f t="shared" si="1"/>
        <v>0</v>
      </c>
      <c r="P29" s="48">
        <v>0</v>
      </c>
      <c r="Q29" s="45">
        <f t="shared" si="2"/>
        <v>0</v>
      </c>
      <c r="R29" s="48">
        <v>0</v>
      </c>
      <c r="S29" s="48">
        <v>0</v>
      </c>
      <c r="T29" s="45">
        <v>0</v>
      </c>
      <c r="U29" s="48">
        <v>0</v>
      </c>
      <c r="V29" s="45">
        <v>0</v>
      </c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48">
        <v>0</v>
      </c>
      <c r="AD29" s="45">
        <v>6.29</v>
      </c>
      <c r="AE29" s="42">
        <v>0</v>
      </c>
      <c r="AF29" s="48">
        <v>0</v>
      </c>
      <c r="AG29" s="48">
        <v>0</v>
      </c>
      <c r="AH29" s="48">
        <v>0</v>
      </c>
      <c r="AI29" s="48">
        <v>0</v>
      </c>
      <c r="AJ29" s="48">
        <v>0</v>
      </c>
      <c r="AK29" s="48">
        <v>0</v>
      </c>
      <c r="AL29" s="48">
        <v>0</v>
      </c>
      <c r="AM29" s="48">
        <v>0</v>
      </c>
      <c r="AN29" s="48">
        <v>0</v>
      </c>
      <c r="AO29" s="45">
        <v>0</v>
      </c>
      <c r="AP29" s="48">
        <v>0</v>
      </c>
      <c r="AQ29" s="45">
        <v>0</v>
      </c>
      <c r="AR29" s="48">
        <v>0</v>
      </c>
      <c r="AS29" s="48">
        <v>0</v>
      </c>
      <c r="AT29" s="45">
        <v>0</v>
      </c>
      <c r="AU29" s="48">
        <v>0</v>
      </c>
      <c r="AV29" s="45">
        <v>0</v>
      </c>
      <c r="AW29" s="48">
        <v>0</v>
      </c>
      <c r="AX29" s="48">
        <v>0</v>
      </c>
      <c r="AY29" s="48">
        <v>0</v>
      </c>
      <c r="AZ29" s="48">
        <v>0</v>
      </c>
      <c r="BA29" s="48">
        <v>0</v>
      </c>
      <c r="BB29" s="48">
        <v>0</v>
      </c>
      <c r="BC29" s="48">
        <v>0</v>
      </c>
    </row>
    <row r="30" spans="1:55" ht="126" x14ac:dyDescent="0.25">
      <c r="A30" s="36" t="s">
        <v>59</v>
      </c>
      <c r="B30" s="37" t="s">
        <v>60</v>
      </c>
      <c r="C30" s="36" t="s">
        <v>61</v>
      </c>
      <c r="D30" s="46">
        <v>3.37</v>
      </c>
      <c r="E30" s="48">
        <f t="shared" ref="E30:E40" si="3">O30+T30+Y30</f>
        <v>0</v>
      </c>
      <c r="F30" s="48">
        <v>0</v>
      </c>
      <c r="G30" s="48">
        <v>0</v>
      </c>
      <c r="H30" s="48">
        <v>0</v>
      </c>
      <c r="I30" s="48">
        <v>0</v>
      </c>
      <c r="J30" s="48">
        <v>0</v>
      </c>
      <c r="K30" s="48">
        <v>0</v>
      </c>
      <c r="L30" s="48">
        <v>0</v>
      </c>
      <c r="M30" s="48">
        <v>0</v>
      </c>
      <c r="N30" s="48">
        <v>0</v>
      </c>
      <c r="O30" s="45">
        <f t="shared" ref="O30:O40" si="4">AO30*1.2</f>
        <v>0</v>
      </c>
      <c r="P30" s="48">
        <v>0</v>
      </c>
      <c r="Q30" s="45">
        <f t="shared" ref="Q30:Q40" si="5">O30</f>
        <v>0</v>
      </c>
      <c r="R30" s="48">
        <v>0</v>
      </c>
      <c r="S30" s="48">
        <v>0</v>
      </c>
      <c r="T30" s="46">
        <v>0</v>
      </c>
      <c r="U30" s="48">
        <v>0</v>
      </c>
      <c r="V30" s="46">
        <v>0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48">
        <v>0</v>
      </c>
      <c r="AD30" s="46">
        <v>3.37</v>
      </c>
      <c r="AE30" s="48">
        <v>0</v>
      </c>
      <c r="AF30" s="48">
        <v>0</v>
      </c>
      <c r="AG30" s="48">
        <v>0</v>
      </c>
      <c r="AH30" s="48">
        <v>0</v>
      </c>
      <c r="AI30" s="48">
        <v>0</v>
      </c>
      <c r="AJ30" s="48">
        <v>0</v>
      </c>
      <c r="AK30" s="48">
        <v>0</v>
      </c>
      <c r="AL30" s="48">
        <v>0</v>
      </c>
      <c r="AM30" s="48">
        <v>0</v>
      </c>
      <c r="AN30" s="48">
        <v>0</v>
      </c>
      <c r="AO30" s="46">
        <v>0</v>
      </c>
      <c r="AP30" s="48">
        <v>0</v>
      </c>
      <c r="AQ30" s="46">
        <v>0</v>
      </c>
      <c r="AR30" s="48">
        <v>0</v>
      </c>
      <c r="AS30" s="48">
        <v>0</v>
      </c>
      <c r="AT30" s="46">
        <v>0</v>
      </c>
      <c r="AU30" s="48">
        <v>0</v>
      </c>
      <c r="AV30" s="46">
        <v>0</v>
      </c>
      <c r="AW30" s="48">
        <v>0</v>
      </c>
      <c r="AX30" s="48">
        <v>0</v>
      </c>
      <c r="AY30" s="48">
        <v>0</v>
      </c>
      <c r="AZ30" s="48">
        <v>0</v>
      </c>
      <c r="BA30" s="48">
        <v>0</v>
      </c>
      <c r="BB30" s="48">
        <v>0</v>
      </c>
      <c r="BC30" s="48">
        <v>0</v>
      </c>
    </row>
    <row r="31" spans="1:55" ht="94.5" x14ac:dyDescent="0.25">
      <c r="A31" s="36" t="s">
        <v>47</v>
      </c>
      <c r="B31" s="37" t="s">
        <v>62</v>
      </c>
      <c r="C31" s="36" t="s">
        <v>48</v>
      </c>
      <c r="D31" s="46">
        <v>1</v>
      </c>
      <c r="E31" s="48">
        <f t="shared" si="3"/>
        <v>0</v>
      </c>
      <c r="F31" s="48">
        <v>0</v>
      </c>
      <c r="G31" s="48">
        <v>0</v>
      </c>
      <c r="H31" s="48">
        <v>0</v>
      </c>
      <c r="I31" s="48">
        <v>0</v>
      </c>
      <c r="J31" s="48">
        <v>0</v>
      </c>
      <c r="K31" s="48">
        <v>0</v>
      </c>
      <c r="L31" s="48">
        <v>0</v>
      </c>
      <c r="M31" s="48">
        <v>0</v>
      </c>
      <c r="N31" s="48">
        <v>0</v>
      </c>
      <c r="O31" s="45">
        <f t="shared" si="4"/>
        <v>0</v>
      </c>
      <c r="P31" s="48">
        <v>0</v>
      </c>
      <c r="Q31" s="45">
        <f t="shared" si="5"/>
        <v>0</v>
      </c>
      <c r="R31" s="48">
        <v>0</v>
      </c>
      <c r="S31" s="48">
        <v>0</v>
      </c>
      <c r="T31" s="46">
        <v>0</v>
      </c>
      <c r="U31" s="48">
        <v>0</v>
      </c>
      <c r="V31" s="46">
        <v>0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48">
        <v>0</v>
      </c>
      <c r="AD31" s="46">
        <v>1</v>
      </c>
      <c r="AE31" s="48">
        <v>0</v>
      </c>
      <c r="AF31" s="48">
        <v>0</v>
      </c>
      <c r="AG31" s="48">
        <v>0</v>
      </c>
      <c r="AH31" s="48">
        <v>0</v>
      </c>
      <c r="AI31" s="48">
        <v>0</v>
      </c>
      <c r="AJ31" s="48">
        <v>0</v>
      </c>
      <c r="AK31" s="48">
        <v>0</v>
      </c>
      <c r="AL31" s="48">
        <v>0</v>
      </c>
      <c r="AM31" s="48">
        <v>0</v>
      </c>
      <c r="AN31" s="48">
        <v>0</v>
      </c>
      <c r="AO31" s="46">
        <v>0</v>
      </c>
      <c r="AP31" s="48">
        <v>0</v>
      </c>
      <c r="AQ31" s="46">
        <v>0</v>
      </c>
      <c r="AR31" s="48">
        <v>0</v>
      </c>
      <c r="AS31" s="48">
        <v>0</v>
      </c>
      <c r="AT31" s="46">
        <v>0</v>
      </c>
      <c r="AU31" s="48">
        <v>0</v>
      </c>
      <c r="AV31" s="46">
        <v>0</v>
      </c>
      <c r="AW31" s="48">
        <v>0</v>
      </c>
      <c r="AX31" s="48">
        <v>0</v>
      </c>
      <c r="AY31" s="48">
        <v>0</v>
      </c>
      <c r="AZ31" s="48">
        <v>0</v>
      </c>
      <c r="BA31" s="48">
        <v>0</v>
      </c>
      <c r="BB31" s="48">
        <v>0</v>
      </c>
      <c r="BC31" s="48">
        <v>0</v>
      </c>
    </row>
    <row r="32" spans="1:55" ht="63" x14ac:dyDescent="0.25">
      <c r="A32" s="36" t="s">
        <v>49</v>
      </c>
      <c r="B32" s="37" t="s">
        <v>63</v>
      </c>
      <c r="C32" s="36" t="s">
        <v>50</v>
      </c>
      <c r="D32" s="46">
        <v>1.92</v>
      </c>
      <c r="E32" s="48">
        <f t="shared" si="3"/>
        <v>0</v>
      </c>
      <c r="F32" s="48">
        <v>0</v>
      </c>
      <c r="G32" s="48">
        <v>0</v>
      </c>
      <c r="H32" s="48">
        <v>0</v>
      </c>
      <c r="I32" s="48">
        <v>0</v>
      </c>
      <c r="J32" s="48">
        <v>0</v>
      </c>
      <c r="K32" s="48">
        <v>0</v>
      </c>
      <c r="L32" s="48">
        <v>0</v>
      </c>
      <c r="M32" s="48">
        <v>0</v>
      </c>
      <c r="N32" s="48">
        <v>0</v>
      </c>
      <c r="O32" s="45">
        <f t="shared" si="4"/>
        <v>0</v>
      </c>
      <c r="P32" s="48">
        <v>0</v>
      </c>
      <c r="Q32" s="45">
        <f t="shared" si="5"/>
        <v>0</v>
      </c>
      <c r="R32" s="48">
        <v>0</v>
      </c>
      <c r="S32" s="48">
        <v>0</v>
      </c>
      <c r="T32" s="46">
        <v>0</v>
      </c>
      <c r="U32" s="48">
        <v>0</v>
      </c>
      <c r="V32" s="46">
        <v>0</v>
      </c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48">
        <v>0</v>
      </c>
      <c r="AD32" s="46">
        <v>1.92</v>
      </c>
      <c r="AE32" s="48">
        <v>0</v>
      </c>
      <c r="AF32" s="48">
        <v>0</v>
      </c>
      <c r="AG32" s="48">
        <v>0</v>
      </c>
      <c r="AH32" s="48">
        <v>0</v>
      </c>
      <c r="AI32" s="48">
        <v>0</v>
      </c>
      <c r="AJ32" s="48">
        <v>0</v>
      </c>
      <c r="AK32" s="48">
        <v>0</v>
      </c>
      <c r="AL32" s="48">
        <v>0</v>
      </c>
      <c r="AM32" s="48">
        <v>0</v>
      </c>
      <c r="AN32" s="48">
        <v>0</v>
      </c>
      <c r="AO32" s="46">
        <v>0</v>
      </c>
      <c r="AP32" s="48">
        <v>0</v>
      </c>
      <c r="AQ32" s="46">
        <v>0</v>
      </c>
      <c r="AR32" s="48">
        <v>0</v>
      </c>
      <c r="AS32" s="48">
        <v>0</v>
      </c>
      <c r="AT32" s="46">
        <v>0</v>
      </c>
      <c r="AU32" s="48">
        <v>0</v>
      </c>
      <c r="AV32" s="46">
        <v>0</v>
      </c>
      <c r="AW32" s="48">
        <v>0</v>
      </c>
      <c r="AX32" s="48">
        <v>0</v>
      </c>
      <c r="AY32" s="48">
        <v>0</v>
      </c>
      <c r="AZ32" s="48">
        <v>0</v>
      </c>
      <c r="BA32" s="48">
        <v>0</v>
      </c>
      <c r="BB32" s="48">
        <v>0</v>
      </c>
      <c r="BC32" s="48">
        <v>0</v>
      </c>
    </row>
    <row r="33" spans="1:55" ht="63" x14ac:dyDescent="0.25">
      <c r="A33" s="31" t="s">
        <v>39</v>
      </c>
      <c r="B33" s="32" t="s">
        <v>40</v>
      </c>
      <c r="C33" s="33" t="s">
        <v>17</v>
      </c>
      <c r="D33" s="45">
        <v>13.72</v>
      </c>
      <c r="E33" s="48">
        <f t="shared" si="3"/>
        <v>11.969999999999999</v>
      </c>
      <c r="F33" s="48">
        <v>0</v>
      </c>
      <c r="G33" s="48">
        <v>0</v>
      </c>
      <c r="H33" s="48">
        <v>0</v>
      </c>
      <c r="I33" s="48">
        <v>0</v>
      </c>
      <c r="J33" s="48">
        <v>0</v>
      </c>
      <c r="K33" s="48">
        <v>0</v>
      </c>
      <c r="L33" s="48">
        <v>0</v>
      </c>
      <c r="M33" s="48">
        <v>0</v>
      </c>
      <c r="N33" s="48">
        <v>0</v>
      </c>
      <c r="O33" s="45">
        <f t="shared" si="4"/>
        <v>6.1199999999999992</v>
      </c>
      <c r="P33" s="48">
        <v>0</v>
      </c>
      <c r="Q33" s="45">
        <f t="shared" si="5"/>
        <v>6.1199999999999992</v>
      </c>
      <c r="R33" s="48">
        <v>0</v>
      </c>
      <c r="S33" s="48">
        <v>0</v>
      </c>
      <c r="T33" s="45">
        <f t="shared" ref="T33:T34" si="6">T34</f>
        <v>5.85</v>
      </c>
      <c r="U33" s="48">
        <v>0</v>
      </c>
      <c r="V33" s="45">
        <f t="shared" ref="V33:V34" si="7">V34</f>
        <v>5.85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48">
        <v>0</v>
      </c>
      <c r="AD33" s="45">
        <v>13.72</v>
      </c>
      <c r="AE33" s="42">
        <v>10.95</v>
      </c>
      <c r="AF33" s="48">
        <v>0</v>
      </c>
      <c r="AG33" s="48">
        <v>0</v>
      </c>
      <c r="AH33" s="48">
        <v>0</v>
      </c>
      <c r="AI33" s="48">
        <v>0</v>
      </c>
      <c r="AJ33" s="48">
        <v>0</v>
      </c>
      <c r="AK33" s="48">
        <v>0</v>
      </c>
      <c r="AL33" s="48">
        <v>0</v>
      </c>
      <c r="AM33" s="48">
        <v>0</v>
      </c>
      <c r="AN33" s="48">
        <v>0</v>
      </c>
      <c r="AO33" s="45">
        <f t="shared" ref="AO33:AO34" si="8">AO34</f>
        <v>5.0999999999999996</v>
      </c>
      <c r="AP33" s="48">
        <v>0</v>
      </c>
      <c r="AQ33" s="45">
        <f t="shared" ref="AQ33:AQ34" si="9">AQ34</f>
        <v>5.0999999999999996</v>
      </c>
      <c r="AR33" s="48">
        <v>0</v>
      </c>
      <c r="AS33" s="48">
        <v>0</v>
      </c>
      <c r="AT33" s="45">
        <f t="shared" ref="AT33:AT34" si="10">AT34</f>
        <v>5.85</v>
      </c>
      <c r="AU33" s="48">
        <v>0</v>
      </c>
      <c r="AV33" s="45">
        <f t="shared" ref="AV33:AV34" si="11">AV34</f>
        <v>5.85</v>
      </c>
      <c r="AW33" s="48">
        <v>0</v>
      </c>
      <c r="AX33" s="48">
        <v>0</v>
      </c>
      <c r="AY33" s="48">
        <v>0</v>
      </c>
      <c r="AZ33" s="48">
        <v>0</v>
      </c>
      <c r="BA33" s="48">
        <v>0</v>
      </c>
      <c r="BB33" s="48">
        <v>0</v>
      </c>
      <c r="BC33" s="48">
        <v>0</v>
      </c>
    </row>
    <row r="34" spans="1:55" ht="63" x14ac:dyDescent="0.25">
      <c r="A34" s="31" t="s">
        <v>41</v>
      </c>
      <c r="B34" s="32" t="s">
        <v>42</v>
      </c>
      <c r="C34" s="33" t="s">
        <v>17</v>
      </c>
      <c r="D34" s="45">
        <v>13.72</v>
      </c>
      <c r="E34" s="48">
        <f t="shared" si="3"/>
        <v>11.969999999999999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5">
        <f t="shared" si="4"/>
        <v>6.1199999999999992</v>
      </c>
      <c r="P34" s="48">
        <v>0</v>
      </c>
      <c r="Q34" s="45">
        <f t="shared" si="5"/>
        <v>6.1199999999999992</v>
      </c>
      <c r="R34" s="48">
        <v>0</v>
      </c>
      <c r="S34" s="48">
        <v>0</v>
      </c>
      <c r="T34" s="45">
        <f t="shared" si="6"/>
        <v>5.85</v>
      </c>
      <c r="U34" s="48">
        <v>0</v>
      </c>
      <c r="V34" s="45">
        <f t="shared" si="7"/>
        <v>5.85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5">
        <v>13.72</v>
      </c>
      <c r="AE34" s="42">
        <v>10.95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5">
        <f t="shared" si="8"/>
        <v>5.0999999999999996</v>
      </c>
      <c r="AP34" s="48">
        <v>0</v>
      </c>
      <c r="AQ34" s="45">
        <f t="shared" si="9"/>
        <v>5.0999999999999996</v>
      </c>
      <c r="AR34" s="48">
        <v>0</v>
      </c>
      <c r="AS34" s="48">
        <v>0</v>
      </c>
      <c r="AT34" s="45">
        <f t="shared" si="10"/>
        <v>5.85</v>
      </c>
      <c r="AU34" s="48">
        <v>0</v>
      </c>
      <c r="AV34" s="45">
        <f t="shared" si="11"/>
        <v>5.85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</row>
    <row r="35" spans="1:55" ht="63" x14ac:dyDescent="0.25">
      <c r="A35" s="36" t="s">
        <v>43</v>
      </c>
      <c r="B35" s="35" t="s">
        <v>64</v>
      </c>
      <c r="C35" s="36" t="s">
        <v>44</v>
      </c>
      <c r="D35" s="46">
        <v>13.72</v>
      </c>
      <c r="E35" s="48">
        <f t="shared" si="3"/>
        <v>11.969999999999999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48">
        <v>0</v>
      </c>
      <c r="N35" s="48">
        <v>0</v>
      </c>
      <c r="O35" s="45">
        <f t="shared" si="4"/>
        <v>6.1199999999999992</v>
      </c>
      <c r="P35" s="48">
        <v>0</v>
      </c>
      <c r="Q35" s="45">
        <f t="shared" si="5"/>
        <v>6.1199999999999992</v>
      </c>
      <c r="R35" s="48">
        <v>0</v>
      </c>
      <c r="S35" s="48">
        <v>0</v>
      </c>
      <c r="T35" s="46">
        <v>5.85</v>
      </c>
      <c r="U35" s="48">
        <v>0</v>
      </c>
      <c r="V35" s="46">
        <v>5.85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48">
        <v>0</v>
      </c>
      <c r="AD35" s="46">
        <v>13.72</v>
      </c>
      <c r="AE35" s="48">
        <v>10.95</v>
      </c>
      <c r="AF35" s="48">
        <v>0</v>
      </c>
      <c r="AG35" s="48">
        <v>0</v>
      </c>
      <c r="AH35" s="48">
        <v>0</v>
      </c>
      <c r="AI35" s="48">
        <v>0</v>
      </c>
      <c r="AJ35" s="48">
        <v>0</v>
      </c>
      <c r="AK35" s="48">
        <v>0</v>
      </c>
      <c r="AL35" s="48">
        <v>0</v>
      </c>
      <c r="AM35" s="48">
        <v>0</v>
      </c>
      <c r="AN35" s="48">
        <v>0</v>
      </c>
      <c r="AO35" s="46">
        <v>5.0999999999999996</v>
      </c>
      <c r="AP35" s="48">
        <v>0</v>
      </c>
      <c r="AQ35" s="46">
        <v>5.0999999999999996</v>
      </c>
      <c r="AR35" s="48">
        <v>0</v>
      </c>
      <c r="AS35" s="48">
        <v>0</v>
      </c>
      <c r="AT35" s="46">
        <v>5.85</v>
      </c>
      <c r="AU35" s="48">
        <v>0</v>
      </c>
      <c r="AV35" s="46">
        <v>5.85</v>
      </c>
      <c r="AW35" s="48">
        <v>0</v>
      </c>
      <c r="AX35" s="48">
        <v>0</v>
      </c>
      <c r="AY35" s="48">
        <v>0</v>
      </c>
      <c r="AZ35" s="48">
        <v>0</v>
      </c>
      <c r="BA35" s="48">
        <v>0</v>
      </c>
      <c r="BB35" s="48">
        <v>0</v>
      </c>
      <c r="BC35" s="48">
        <v>0</v>
      </c>
    </row>
    <row r="36" spans="1:55" ht="110.25" x14ac:dyDescent="0.25">
      <c r="A36" s="33" t="s">
        <v>65</v>
      </c>
      <c r="B36" s="32" t="s">
        <v>66</v>
      </c>
      <c r="C36" s="33" t="s">
        <v>17</v>
      </c>
      <c r="D36" s="45">
        <v>5.84</v>
      </c>
      <c r="E36" s="48">
        <f t="shared" si="3"/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5">
        <f t="shared" si="4"/>
        <v>0</v>
      </c>
      <c r="P36" s="48">
        <v>0</v>
      </c>
      <c r="Q36" s="45">
        <f t="shared" si="5"/>
        <v>0</v>
      </c>
      <c r="R36" s="48">
        <v>0</v>
      </c>
      <c r="S36" s="48">
        <v>0</v>
      </c>
      <c r="T36" s="45">
        <v>0</v>
      </c>
      <c r="U36" s="48">
        <v>0</v>
      </c>
      <c r="V36" s="45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5">
        <v>5.84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5">
        <v>0</v>
      </c>
      <c r="AP36" s="48">
        <v>0</v>
      </c>
      <c r="AQ36" s="45">
        <v>0</v>
      </c>
      <c r="AR36" s="48">
        <v>0</v>
      </c>
      <c r="AS36" s="48">
        <v>0</v>
      </c>
      <c r="AT36" s="45">
        <v>0</v>
      </c>
      <c r="AU36" s="48">
        <v>0</v>
      </c>
      <c r="AV36" s="45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</row>
    <row r="37" spans="1:55" ht="63" x14ac:dyDescent="0.25">
      <c r="A37" s="33" t="s">
        <v>67</v>
      </c>
      <c r="B37" s="32" t="s">
        <v>68</v>
      </c>
      <c r="C37" s="33" t="s">
        <v>17</v>
      </c>
      <c r="D37" s="45">
        <v>5.84</v>
      </c>
      <c r="E37" s="48">
        <f t="shared" si="3"/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5">
        <f t="shared" si="4"/>
        <v>0</v>
      </c>
      <c r="P37" s="48">
        <v>0</v>
      </c>
      <c r="Q37" s="45">
        <f t="shared" si="5"/>
        <v>0</v>
      </c>
      <c r="R37" s="48">
        <v>0</v>
      </c>
      <c r="S37" s="48">
        <v>0</v>
      </c>
      <c r="T37" s="45">
        <v>0</v>
      </c>
      <c r="U37" s="48">
        <v>0</v>
      </c>
      <c r="V37" s="45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5">
        <v>5.84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5">
        <v>0</v>
      </c>
      <c r="AP37" s="48">
        <v>0</v>
      </c>
      <c r="AQ37" s="45">
        <v>0</v>
      </c>
      <c r="AR37" s="48">
        <v>0</v>
      </c>
      <c r="AS37" s="48">
        <v>0</v>
      </c>
      <c r="AT37" s="45">
        <v>0</v>
      </c>
      <c r="AU37" s="48">
        <v>0</v>
      </c>
      <c r="AV37" s="45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</row>
    <row r="38" spans="1:55" ht="78.75" x14ac:dyDescent="0.25">
      <c r="A38" s="36" t="s">
        <v>69</v>
      </c>
      <c r="B38" s="35" t="s">
        <v>70</v>
      </c>
      <c r="C38" s="36" t="s">
        <v>71</v>
      </c>
      <c r="D38" s="46">
        <v>5.84</v>
      </c>
      <c r="E38" s="48">
        <f t="shared" si="3"/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5">
        <f t="shared" si="4"/>
        <v>0</v>
      </c>
      <c r="P38" s="48">
        <v>0</v>
      </c>
      <c r="Q38" s="45">
        <f t="shared" si="5"/>
        <v>0</v>
      </c>
      <c r="R38" s="48">
        <v>0</v>
      </c>
      <c r="S38" s="48">
        <v>0</v>
      </c>
      <c r="T38" s="46">
        <v>0</v>
      </c>
      <c r="U38" s="48">
        <v>0</v>
      </c>
      <c r="V38" s="46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6">
        <v>5.84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6">
        <v>0</v>
      </c>
      <c r="AP38" s="48">
        <v>0</v>
      </c>
      <c r="AQ38" s="46">
        <v>0</v>
      </c>
      <c r="AR38" s="48">
        <v>0</v>
      </c>
      <c r="AS38" s="48">
        <v>0</v>
      </c>
      <c r="AT38" s="46">
        <v>0</v>
      </c>
      <c r="AU38" s="48">
        <v>0</v>
      </c>
      <c r="AV38" s="46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</row>
    <row r="39" spans="1:55" ht="32.25" thickBot="1" x14ac:dyDescent="0.3">
      <c r="A39" s="38" t="s">
        <v>51</v>
      </c>
      <c r="B39" s="39" t="s">
        <v>76</v>
      </c>
      <c r="C39" s="36" t="s">
        <v>72</v>
      </c>
      <c r="D39" s="46">
        <v>3.83</v>
      </c>
      <c r="E39" s="48">
        <f t="shared" si="3"/>
        <v>0</v>
      </c>
      <c r="F39" s="48">
        <v>0</v>
      </c>
      <c r="G39" s="48">
        <v>0</v>
      </c>
      <c r="H39" s="48">
        <v>0</v>
      </c>
      <c r="I39" s="48">
        <v>0</v>
      </c>
      <c r="J39" s="48">
        <v>0</v>
      </c>
      <c r="K39" s="48">
        <v>0</v>
      </c>
      <c r="L39" s="48">
        <v>0</v>
      </c>
      <c r="M39" s="48">
        <v>0</v>
      </c>
      <c r="N39" s="48">
        <v>0</v>
      </c>
      <c r="O39" s="45">
        <f t="shared" si="4"/>
        <v>0</v>
      </c>
      <c r="P39" s="48">
        <v>0</v>
      </c>
      <c r="Q39" s="45">
        <f t="shared" si="5"/>
        <v>0</v>
      </c>
      <c r="R39" s="48">
        <v>0</v>
      </c>
      <c r="S39" s="48">
        <v>0</v>
      </c>
      <c r="T39" s="46">
        <v>0</v>
      </c>
      <c r="U39" s="48">
        <v>0</v>
      </c>
      <c r="V39" s="46">
        <v>0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48">
        <v>0</v>
      </c>
      <c r="AD39" s="46">
        <v>3.83</v>
      </c>
      <c r="AE39" s="48">
        <v>0</v>
      </c>
      <c r="AF39" s="48">
        <v>0</v>
      </c>
      <c r="AG39" s="48">
        <v>0</v>
      </c>
      <c r="AH39" s="48">
        <v>0</v>
      </c>
      <c r="AI39" s="48">
        <v>0</v>
      </c>
      <c r="AJ39" s="48">
        <v>0</v>
      </c>
      <c r="AK39" s="48">
        <v>0</v>
      </c>
      <c r="AL39" s="48">
        <v>0</v>
      </c>
      <c r="AM39" s="48">
        <v>0</v>
      </c>
      <c r="AN39" s="48">
        <v>0</v>
      </c>
      <c r="AO39" s="46">
        <v>0</v>
      </c>
      <c r="AP39" s="48">
        <v>0</v>
      </c>
      <c r="AQ39" s="46">
        <v>0</v>
      </c>
      <c r="AR39" s="48">
        <v>0</v>
      </c>
      <c r="AS39" s="48">
        <v>0</v>
      </c>
      <c r="AT39" s="46">
        <v>0</v>
      </c>
      <c r="AU39" s="48">
        <v>0</v>
      </c>
      <c r="AV39" s="46">
        <v>0</v>
      </c>
      <c r="AW39" s="48">
        <v>0</v>
      </c>
      <c r="AX39" s="48">
        <v>0</v>
      </c>
      <c r="AY39" s="48">
        <v>0</v>
      </c>
      <c r="AZ39" s="48">
        <v>0</v>
      </c>
      <c r="BA39" s="48">
        <v>0</v>
      </c>
      <c r="BB39" s="48">
        <v>0</v>
      </c>
      <c r="BC39" s="48">
        <v>0</v>
      </c>
    </row>
    <row r="40" spans="1:55" ht="32.25" thickBot="1" x14ac:dyDescent="0.3">
      <c r="A40" s="40" t="s">
        <v>73</v>
      </c>
      <c r="B40" s="41" t="s">
        <v>74</v>
      </c>
      <c r="C40" s="36" t="s">
        <v>75</v>
      </c>
      <c r="D40" s="47">
        <v>1.67</v>
      </c>
      <c r="E40" s="48">
        <f t="shared" si="3"/>
        <v>0</v>
      </c>
      <c r="F40" s="48">
        <v>0</v>
      </c>
      <c r="G40" s="48">
        <v>0</v>
      </c>
      <c r="H40" s="48">
        <v>0</v>
      </c>
      <c r="I40" s="48">
        <v>0</v>
      </c>
      <c r="J40" s="48">
        <v>0</v>
      </c>
      <c r="K40" s="48">
        <v>0</v>
      </c>
      <c r="L40" s="48">
        <v>0</v>
      </c>
      <c r="M40" s="48">
        <v>0</v>
      </c>
      <c r="N40" s="48">
        <v>0</v>
      </c>
      <c r="O40" s="45">
        <f t="shared" si="4"/>
        <v>0</v>
      </c>
      <c r="P40" s="48">
        <v>0</v>
      </c>
      <c r="Q40" s="45">
        <f t="shared" si="5"/>
        <v>0</v>
      </c>
      <c r="R40" s="48">
        <v>0</v>
      </c>
      <c r="S40" s="48">
        <v>0</v>
      </c>
      <c r="T40" s="46">
        <v>0</v>
      </c>
      <c r="U40" s="48">
        <v>0</v>
      </c>
      <c r="V40" s="46">
        <v>0</v>
      </c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48">
        <v>0</v>
      </c>
      <c r="AD40" s="47">
        <v>1.67</v>
      </c>
      <c r="AE40" s="48">
        <v>0</v>
      </c>
      <c r="AF40" s="48">
        <v>0</v>
      </c>
      <c r="AG40" s="48">
        <v>0</v>
      </c>
      <c r="AH40" s="48">
        <v>0</v>
      </c>
      <c r="AI40" s="48">
        <v>0</v>
      </c>
      <c r="AJ40" s="48">
        <v>0</v>
      </c>
      <c r="AK40" s="48">
        <v>0</v>
      </c>
      <c r="AL40" s="48">
        <v>0</v>
      </c>
      <c r="AM40" s="48">
        <v>0</v>
      </c>
      <c r="AN40" s="48">
        <v>0</v>
      </c>
      <c r="AO40" s="46">
        <v>0</v>
      </c>
      <c r="AP40" s="48">
        <v>0</v>
      </c>
      <c r="AQ40" s="46">
        <v>0</v>
      </c>
      <c r="AR40" s="48">
        <v>0</v>
      </c>
      <c r="AS40" s="48">
        <v>0</v>
      </c>
      <c r="AT40" s="46">
        <v>0</v>
      </c>
      <c r="AU40" s="48">
        <v>0</v>
      </c>
      <c r="AV40" s="46">
        <v>0</v>
      </c>
      <c r="AW40" s="48">
        <v>0</v>
      </c>
      <c r="AX40" s="48">
        <v>0</v>
      </c>
      <c r="AY40" s="48">
        <v>0</v>
      </c>
      <c r="AZ40" s="48">
        <v>0</v>
      </c>
      <c r="BA40" s="48">
        <v>0</v>
      </c>
      <c r="BB40" s="48">
        <v>0</v>
      </c>
      <c r="BC40" s="48">
        <v>0</v>
      </c>
    </row>
  </sheetData>
  <mergeCells count="21">
    <mergeCell ref="AD11:BC11"/>
    <mergeCell ref="D13:D14"/>
    <mergeCell ref="AD13:AD14"/>
    <mergeCell ref="AE13:AI13"/>
    <mergeCell ref="AJ13:AN13"/>
    <mergeCell ref="AO13:AS13"/>
    <mergeCell ref="AT13:AX13"/>
    <mergeCell ref="AY13:BC13"/>
    <mergeCell ref="AE12:BC12"/>
    <mergeCell ref="T1:V3"/>
    <mergeCell ref="A2:S9"/>
    <mergeCell ref="E12:AC12"/>
    <mergeCell ref="E13:I13"/>
    <mergeCell ref="J13:N13"/>
    <mergeCell ref="O13:S13"/>
    <mergeCell ref="T13:X13"/>
    <mergeCell ref="Y13:AC13"/>
    <mergeCell ref="C11:C14"/>
    <mergeCell ref="A11:A14"/>
    <mergeCell ref="B11:B14"/>
    <mergeCell ref="D11:AC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2021-11-03T10:08:32Z</dcterms:modified>
</cp:coreProperties>
</file>